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amaci\Downloads\"/>
    </mc:Choice>
  </mc:AlternateContent>
  <xr:revisionPtr revIDLastSave="0" documentId="13_ncr:1_{6E3A843A-968D-4342-B982-58F9ED3E4B20}" xr6:coauthVersionLast="47" xr6:coauthVersionMax="47" xr10:uidLastSave="{00000000-0000-0000-0000-000000000000}"/>
  <bookViews>
    <workbookView xWindow="-90" yWindow="-18120" windowWidth="29040" windowHeight="17640" firstSheet="1" activeTab="1" xr2:uid="{00000000-000D-0000-FFFF-FFFF00000000}"/>
  </bookViews>
  <sheets>
    <sheet name="ENG" sheetId="4" state="hidden" r:id="rId1"/>
    <sheet name="Interactive KPI" sheetId="11" r:id="rId2"/>
  </sheets>
  <definedNames>
    <definedName name="_xlnm.Print_Area" localSheetId="1">'Interactive KPI'!$A$1:$G$70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 i="11" l="1"/>
  <c r="B14" i="11"/>
</calcChain>
</file>

<file path=xl/sharedStrings.xml><?xml version="1.0" encoding="utf-8"?>
<sst xmlns="http://schemas.openxmlformats.org/spreadsheetml/2006/main" count="135" uniqueCount="123">
  <si>
    <t>bd</t>
  </si>
  <si>
    <t>993 mld zł</t>
  </si>
  <si>
    <t>About the Bank</t>
  </si>
  <si>
    <t>Retail and Business Banking branches</t>
  </si>
  <si>
    <t>ATMs</t>
  </si>
  <si>
    <t>Dual function devices</t>
  </si>
  <si>
    <t>Private banking centres</t>
  </si>
  <si>
    <t>Corporate banking centres</t>
  </si>
  <si>
    <t>SME business centres</t>
  </si>
  <si>
    <t>Economic responsibility</t>
  </si>
  <si>
    <t>Number of CSR Analyses performed in a given year</t>
  </si>
  <si>
    <t>CSR Declrations signed by new suppliers in a given year</t>
  </si>
  <si>
    <t xml:space="preserve">Percentage of expenditures on products and services which constituted purchase from local suppliers in a given year </t>
  </si>
  <si>
    <t>Total number of accounts maintained by the Bank for NGOs</t>
  </si>
  <si>
    <t>Workplace responsibility</t>
  </si>
  <si>
    <t>Number of training hours - average for one person employed at the Bank in a given year</t>
  </si>
  <si>
    <t>Percentage of women in managerial positions in a given year</t>
  </si>
  <si>
    <t>Social responsibility</t>
  </si>
  <si>
    <t>Number of volunteers from the Bank engaged in the Szlachetna Paczka (The Noble Gift) initiative in a given year</t>
  </si>
  <si>
    <t>Amount of donations given under the Local Grants Programme in a given year</t>
  </si>
  <si>
    <t xml:space="preserve">Total number of Local Ambassadors of the Bank in Poland </t>
  </si>
  <si>
    <t>Kilometres covered under the Dobre Kilometry (Good Kilometres) initiative in a given year</t>
  </si>
  <si>
    <t>Total number of systematic supporters of the Wspieram Cały Rok (I Support All Year long) programme</t>
  </si>
  <si>
    <t>Number of new scholarship beneficiaries of the Agrotalents programme in a given year</t>
  </si>
  <si>
    <t>Number of new scholarship beneficiaries of the Klasa (Class) programme</t>
  </si>
  <si>
    <t>Total number of branches with "Object without barriers" certificate</t>
  </si>
  <si>
    <t>Number of kilometres under the carsharing programme in a given year</t>
  </si>
  <si>
    <t>Natural environment responsibility</t>
  </si>
  <si>
    <t>Total number of ecological cars (hybrid and electric cars)</t>
  </si>
  <si>
    <t>Number of beehives in Pasieka pod Gwiazdami (Apiary under the Stars) in a given year</t>
  </si>
  <si>
    <t>Kilograms of honey collected in Pasieka pod Gwiazdami (Apiary under the Stars) in a given year</t>
  </si>
  <si>
    <t>Electricity consumed by the Bank, derived from renewable sources</t>
  </si>
  <si>
    <t>Green financing provided by the Bank</t>
  </si>
  <si>
    <t>313 000</t>
  </si>
  <si>
    <t xml:space="preserve">3,8 mld zł </t>
  </si>
  <si>
    <t>43*</t>
  </si>
  <si>
    <t>10731*</t>
  </si>
  <si>
    <t>3,9 mld zł</t>
  </si>
  <si>
    <t>Times employees got involved in social responsibility projects</t>
  </si>
  <si>
    <t>Greenhouse gas emissions at the Bank</t>
  </si>
  <si>
    <t>*which constitutes 95% of all new suppliers</t>
  </si>
  <si>
    <t xml:space="preserve">*The increase in greenhouse gas emissions in 2021 compared to 2020 is due to the gradual return of employees to the offices following the removal of the restrictions related to the coronavirus pandemic. The Bank's consistent, strategic approach to reducing its carbon footprint resulted in a 46% reduction in CO2e emissions from operations compared to 2019. </t>
  </si>
  <si>
    <t xml:space="preserve">Retail and business banking Clients’ centers </t>
  </si>
  <si>
    <t>Private banking centers</t>
  </si>
  <si>
    <t>Corporate banking centers</t>
  </si>
  <si>
    <t>SME business centers</t>
  </si>
  <si>
    <t>Number of CSR Analyses carried out during the year</t>
  </si>
  <si>
    <t>CSR declarations signed by our new suppliers during the year</t>
  </si>
  <si>
    <t>Percentage of expenditure on products and services accounted for by purchases from local suppliers in a given year</t>
  </si>
  <si>
    <t>Responsibility at the workplace</t>
  </si>
  <si>
    <t>Number of training hours - average per person employed by the Bank in a given year</t>
  </si>
  <si>
    <t>Number of the Bank's volunteers involved in the Noble Gift campaign in the given year</t>
  </si>
  <si>
    <t>Total number of Local Ambassadors of the Bank operating throughout Poland</t>
  </si>
  <si>
    <t>Total number of regular donors under the Support All Year programme</t>
  </si>
  <si>
    <t>Number of scholarship recipients of the "Class" programme in a given year</t>
  </si>
  <si>
    <t xml:space="preserve">Number of Clients’ centers with the "Barrier-free facility" certificate  </t>
  </si>
  <si>
    <t>Environmental responsibility</t>
  </si>
  <si>
    <t xml:space="preserve">Hybrid and electric cars in the fleet </t>
  </si>
  <si>
    <t>Electricity utilised by the Bank from renewable sources</t>
  </si>
  <si>
    <t>-</t>
  </si>
  <si>
    <t>C/I</t>
  </si>
  <si>
    <t>Tier I Capital Ratio</t>
  </si>
  <si>
    <t>Total Capital Ratio (TCR)</t>
  </si>
  <si>
    <t>Cost of risk</t>
  </si>
  <si>
    <t>Share of impaired exposures in gross loan portfolio measured at amortized cost</t>
  </si>
  <si>
    <t>Net interest margin</t>
  </si>
  <si>
    <t>ATM and cash deposit network</t>
  </si>
  <si>
    <t xml:space="preserve">The Bank's headcount </t>
  </si>
  <si>
    <t xml:space="preserve">The Group’s headcount </t>
  </si>
  <si>
    <t>change   2022/2021</t>
  </si>
  <si>
    <t>Net ROE</t>
  </si>
  <si>
    <t>Net ROA</t>
  </si>
  <si>
    <r>
      <rPr>
        <vertAlign val="superscript"/>
        <sz val="9"/>
        <color theme="1"/>
        <rFont val="BNPP Sans Light"/>
        <charset val="238"/>
      </rPr>
      <t>1</t>
    </r>
    <r>
      <rPr>
        <sz val="9"/>
        <color theme="1"/>
        <rFont val="BNPP Sans Light"/>
        <charset val="238"/>
      </rPr>
      <t xml:space="preserve"> number of business centres as at January 2019 after the reorganization of the sales structure resulting from the acquisition of the Core banking operations of Raiffeisen Bank Polska S.A.</t>
    </r>
  </si>
  <si>
    <t>Value of sustainable financing (PLN billion)</t>
  </si>
  <si>
    <t>Number of photovoltaic installations financed for individual customers (thousand)</t>
  </si>
  <si>
    <t>Kilometres achieved through the Good Kilometres campaign in a given year (thousand)</t>
  </si>
  <si>
    <t>Amount of donations made under the Local Grant Programme in a given year (PLN thousand)</t>
  </si>
  <si>
    <t>Number of retail banking Customers - GOonline internet banking users (thousand)</t>
  </si>
  <si>
    <t>Number of mobile banking users GOmobile (thousand)</t>
  </si>
  <si>
    <t>Stock exchange capitalization (PLN million)</t>
  </si>
  <si>
    <t>Share price end of year (PLN)</t>
  </si>
  <si>
    <t>Number of shares (million)</t>
  </si>
  <si>
    <r>
      <t xml:space="preserve">15 </t>
    </r>
    <r>
      <rPr>
        <vertAlign val="superscript"/>
        <sz val="11"/>
        <rFont val="BNPP Sans Light"/>
        <charset val="238"/>
      </rPr>
      <t>1</t>
    </r>
  </si>
  <si>
    <r>
      <t xml:space="preserve">45 </t>
    </r>
    <r>
      <rPr>
        <vertAlign val="superscript"/>
        <sz val="11"/>
        <rFont val="BNPP Sans Light"/>
        <charset val="238"/>
      </rPr>
      <t>1</t>
    </r>
  </si>
  <si>
    <r>
      <t xml:space="preserve">Net ROE normalized </t>
    </r>
    <r>
      <rPr>
        <vertAlign val="superscript"/>
        <sz val="11"/>
        <color rgb="FF000000"/>
        <rFont val="BNPP Sans Light"/>
        <charset val="238"/>
      </rPr>
      <t>2</t>
    </r>
  </si>
  <si>
    <r>
      <t>C/I normalized</t>
    </r>
    <r>
      <rPr>
        <vertAlign val="superscript"/>
        <sz val="11"/>
        <color rgb="FF000000"/>
        <rFont val="BNPP Sans Light"/>
        <charset val="238"/>
      </rPr>
      <t xml:space="preserve"> 2</t>
    </r>
  </si>
  <si>
    <r>
      <t xml:space="preserve">Net ROA normalized </t>
    </r>
    <r>
      <rPr>
        <vertAlign val="superscript"/>
        <sz val="11"/>
        <color rgb="FF000000"/>
        <rFont val="BNPP Sans Light"/>
        <charset val="238"/>
      </rPr>
      <t>2</t>
    </r>
  </si>
  <si>
    <t>Financial results</t>
  </si>
  <si>
    <r>
      <t>Group greenhouse gas emissions generated from operations (tons CO</t>
    </r>
    <r>
      <rPr>
        <vertAlign val="subscript"/>
        <sz val="11"/>
        <rFont val="BNPP Sans Light"/>
        <charset val="238"/>
      </rPr>
      <t>2</t>
    </r>
    <r>
      <rPr>
        <sz val="11"/>
        <rFont val="BNPP Sans Light"/>
        <charset val="238"/>
      </rPr>
      <t>e)</t>
    </r>
  </si>
  <si>
    <r>
      <rPr>
        <vertAlign val="superscript"/>
        <sz val="9"/>
        <color theme="1"/>
        <rFont val="BNPP Sans Light"/>
        <charset val="238"/>
      </rPr>
      <t>2</t>
    </r>
    <r>
      <rPr>
        <sz val="9"/>
        <color theme="1"/>
        <rFont val="BNPP Sans Light"/>
        <charset val="238"/>
      </rPr>
      <t xml:space="preserve"> normalized values calculated excluding loan holidays, integration costs incurred in connection with the implementation of the merger processes in 2016-2020. From 2020 onwards, provisions for proceedings relating to CHF housing loans are presented as a separate line apart from income, this change has also been included for 2019.</t>
    </r>
  </si>
  <si>
    <t xml:space="preserve">  Individual Customers (thousand)</t>
  </si>
  <si>
    <t>Total assets (PLN million)</t>
  </si>
  <si>
    <t>Total net loans and advances to customers (sum of portfolios measured at amortised cost and measured at fair value  through profit or loss) (PLN million)</t>
  </si>
  <si>
    <t>Total equity (PLN million)</t>
  </si>
  <si>
    <t>Amounts due to customers (PLN million)</t>
  </si>
  <si>
    <t>Statement of financial position</t>
  </si>
  <si>
    <t>Net profit (PLN million)</t>
  </si>
  <si>
    <t>Net interest income (PLN million)</t>
  </si>
  <si>
    <t>Net fee and commission income (PLN million)</t>
  </si>
  <si>
    <t>Net banking income (PLN million)</t>
  </si>
  <si>
    <t>Result on provisions for legal risk related to foreign currency loans (PLN million)</t>
  </si>
  <si>
    <t>Net impairment losses on financial assets and contingent liabilities (PLN million)</t>
  </si>
  <si>
    <t>General administrative expenses &amp; depreciation and amortization (PLN million)</t>
  </si>
  <si>
    <t>Financial ratios</t>
  </si>
  <si>
    <t xml:space="preserve">Statement of profit or loss </t>
  </si>
  <si>
    <r>
      <t>Net profit normalized</t>
    </r>
    <r>
      <rPr>
        <vertAlign val="superscript"/>
        <sz val="11"/>
        <color rgb="FF000000"/>
        <rFont val="BNPP Sans Light"/>
        <charset val="238"/>
      </rPr>
      <t xml:space="preserve"> 2 </t>
    </r>
    <r>
      <rPr>
        <sz val="11"/>
        <color rgb="FF000000"/>
        <rFont val="BNPP Sans Light"/>
        <charset val="238"/>
      </rPr>
      <t>(PLN million)</t>
    </r>
  </si>
  <si>
    <t xml:space="preserve">Percentage of women in managerial positions in the Bank in a given year </t>
  </si>
  <si>
    <t>Interactive KPI</t>
  </si>
  <si>
    <t>%</t>
  </si>
  <si>
    <t>2,5 p.p.</t>
  </si>
  <si>
    <t>0,2 p.p.</t>
  </si>
  <si>
    <t>3,9 p.p.</t>
  </si>
  <si>
    <t>8,7 p.p.</t>
  </si>
  <si>
    <t>0,7 p.p.</t>
  </si>
  <si>
    <t>(7,0 p.p.)</t>
  </si>
  <si>
    <t>0,05 p.p.</t>
  </si>
  <si>
    <t>(0,3 p.p.)</t>
  </si>
  <si>
    <t>0,03 p.p.</t>
  </si>
  <si>
    <t>(1,36 p.p.)</t>
  </si>
  <si>
    <t>(1,05 p.p.)</t>
  </si>
  <si>
    <t>n/a</t>
  </si>
  <si>
    <t>not appicable</t>
  </si>
  <si>
    <t xml:space="preserve">  Business Customers (thousand)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</si>
</sst>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_(* #,##0_);_(* \(#,##0\);_(* &quot;-&quot;??_);_(@_)"/>
    <numFmt numFmtId="166" formatCode="#,##0.0"/>
    <numFmt numFmtId="167" formatCode="0.0"/>
    <numFmt numFmtId="168" formatCode="_(* #,##0.0%_);_(* \(#,##0.0%\);_(* &quot;-&quot;??_);_(@_)"/>
    <numFmt numFmtId="169" formatCode="_(* #,##0.00%_);_(* \(#,##0.00%\);_(* &quot;-&quot;??_);_(@_)"/>
  </numFmts>
  <fonts count="29">
    <font>
      <sz val="11"/>
      <color theme="1"/>
      <name val="Calibri"/>
      <family val="2"/>
      <charset val="238"/>
      <scheme val="minor"/>
    </font>
    <font>
      <sz val="11"/>
      <color indexed="8"/>
      <name val="Czcionka tekstu podstawowego"/>
      <family val="2"/>
      <charset val="238"/>
    </font>
    <font>
      <sz val="11"/>
      <name val="Calibri"/>
      <family val="2"/>
      <charset val="238"/>
      <scheme val="minor"/>
    </font>
    <font>
      <b/>
      <sz val="11"/>
      <color theme="1"/>
      <name val="Calibri"/>
      <family val="2"/>
      <charset val="238"/>
      <scheme val="minor"/>
    </font>
    <font>
      <b/>
      <sz val="11"/>
      <name val="Calibri"/>
      <family val="2"/>
      <charset val="238"/>
      <scheme val="minor"/>
    </font>
    <font>
      <sz val="12.5"/>
      <color rgb="FF241F1F"/>
      <name val="BNPP Sans Light"/>
      <charset val="238"/>
    </font>
    <font>
      <b/>
      <sz val="12.5"/>
      <color rgb="FF241F1F"/>
      <name val="BNPP Sans Light"/>
      <charset val="238"/>
    </font>
    <font>
      <sz val="11"/>
      <color rgb="FFFF0000"/>
      <name val="Calibri"/>
      <family val="2"/>
      <charset val="238"/>
      <scheme val="minor"/>
    </font>
    <font>
      <b/>
      <sz val="12.5"/>
      <color rgb="FFFF0000"/>
      <name val="BNPP Sans Light"/>
      <charset val="238"/>
    </font>
    <font>
      <i/>
      <sz val="11"/>
      <color theme="1"/>
      <name val="Calibri"/>
      <family val="2"/>
      <charset val="238"/>
      <scheme val="minor"/>
    </font>
    <font>
      <sz val="11"/>
      <color theme="1"/>
      <name val="Calibri"/>
      <family val="2"/>
      <charset val="238"/>
      <scheme val="minor"/>
    </font>
    <font>
      <sz val="11"/>
      <color theme="1"/>
      <name val="BNPP Sans Light"/>
      <charset val="238"/>
    </font>
    <font>
      <b/>
      <sz val="11"/>
      <color theme="1"/>
      <name val="BNPP Sans Light"/>
      <charset val="238"/>
    </font>
    <font>
      <b/>
      <sz val="11"/>
      <color rgb="FF000000"/>
      <name val="BNPP Sans Light"/>
      <charset val="238"/>
    </font>
    <font>
      <sz val="11"/>
      <color rgb="FF000000"/>
      <name val="BNPP Sans Light"/>
      <charset val="238"/>
    </font>
    <font>
      <sz val="11"/>
      <name val="BNPP Sans Light"/>
      <charset val="238"/>
    </font>
    <font>
      <sz val="11"/>
      <color indexed="8"/>
      <name val="BNPP Sans Light"/>
      <charset val="238"/>
    </font>
    <font>
      <b/>
      <sz val="12.5"/>
      <color theme="0"/>
      <name val="BNPP Sans Light"/>
      <charset val="238"/>
    </font>
    <font>
      <b/>
      <sz val="12.5"/>
      <color rgb="FFFFFFFF"/>
      <name val="BNPP Sans Light"/>
      <charset val="238"/>
    </font>
    <font>
      <b/>
      <sz val="11"/>
      <color rgb="FFFFFFFF"/>
      <name val="BNPP Sans Light"/>
      <charset val="238"/>
    </font>
    <font>
      <b/>
      <sz val="11"/>
      <name val="BNPP Sans Light"/>
      <charset val="238"/>
    </font>
    <font>
      <sz val="11"/>
      <color rgb="FF241F1F"/>
      <name val="BNPP Sans Light"/>
      <charset val="238"/>
    </font>
    <font>
      <b/>
      <sz val="11"/>
      <color indexed="8"/>
      <name val="BNPP Sans Light"/>
      <charset val="238"/>
    </font>
    <font>
      <b/>
      <sz val="11"/>
      <color rgb="FF241F1F"/>
      <name val="BNPP Sans Light"/>
      <charset val="238"/>
    </font>
    <font>
      <sz val="9"/>
      <color theme="1"/>
      <name val="BNPP Sans Light"/>
      <charset val="238"/>
    </font>
    <font>
      <vertAlign val="superscript"/>
      <sz val="9"/>
      <color theme="1"/>
      <name val="BNPP Sans Light"/>
      <charset val="238"/>
    </font>
    <font>
      <vertAlign val="superscript"/>
      <sz val="11"/>
      <name val="BNPP Sans Light"/>
      <charset val="238"/>
    </font>
    <font>
      <vertAlign val="superscript"/>
      <sz val="11"/>
      <color rgb="FF000000"/>
      <name val="BNPP Sans Light"/>
      <charset val="238"/>
    </font>
    <font>
      <vertAlign val="subscript"/>
      <sz val="11"/>
      <name val="BNPP Sans Light"/>
      <charset val="238"/>
    </font>
  </fonts>
  <fills count="9">
    <fill>
      <patternFill patternType="none"/>
    </fill>
    <fill>
      <patternFill patternType="gray125"/>
    </fill>
    <fill>
      <patternFill patternType="solid">
        <fgColor rgb="FFC00000"/>
        <bgColor indexed="64"/>
      </patternFill>
    </fill>
    <fill>
      <patternFill patternType="solid">
        <fgColor rgb="FFFFFF00"/>
        <bgColor indexed="64"/>
      </patternFill>
    </fill>
    <fill>
      <patternFill patternType="solid">
        <fgColor theme="9"/>
        <bgColor indexed="64"/>
      </patternFill>
    </fill>
    <fill>
      <patternFill patternType="solid">
        <fgColor rgb="FF00A18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s>
  <borders count="10">
    <border>
      <left/>
      <right/>
      <top/>
      <bottom/>
      <diagonal/>
    </border>
    <border>
      <left style="medium">
        <color rgb="FF005B53"/>
      </left>
      <right style="thin">
        <color theme="0" tint="-0.24994659260841701"/>
      </right>
      <top style="medium">
        <color rgb="FF005B53"/>
      </top>
      <bottom style="thin">
        <color theme="0" tint="-0.24994659260841701"/>
      </bottom>
      <diagonal/>
    </border>
    <border>
      <left style="thin">
        <color theme="0" tint="-0.24994659260841701"/>
      </left>
      <right style="thin">
        <color theme="0" tint="-0.24994659260841701"/>
      </right>
      <top style="medium">
        <color rgb="FF005B53"/>
      </top>
      <bottom style="thin">
        <color theme="0" tint="-0.24994659260841701"/>
      </bottom>
      <diagonal/>
    </border>
    <border>
      <left style="thin">
        <color theme="0" tint="-0.24994659260841701"/>
      </left>
      <right style="medium">
        <color rgb="FF005B53"/>
      </right>
      <top style="medium">
        <color rgb="FF005B53"/>
      </top>
      <bottom style="thin">
        <color theme="0" tint="-0.24994659260841701"/>
      </bottom>
      <diagonal/>
    </border>
    <border>
      <left style="medium">
        <color rgb="FF005B53"/>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rgb="FF005B53"/>
      </right>
      <top style="thin">
        <color theme="0" tint="-0.24994659260841701"/>
      </top>
      <bottom style="thin">
        <color theme="0" tint="-0.24994659260841701"/>
      </bottom>
      <diagonal/>
    </border>
    <border>
      <left style="medium">
        <color rgb="FF005B53"/>
      </left>
      <right style="thin">
        <color theme="0" tint="-0.24994659260841701"/>
      </right>
      <top style="thin">
        <color theme="0" tint="-0.24994659260841701"/>
      </top>
      <bottom style="medium">
        <color rgb="FF005B53"/>
      </bottom>
      <diagonal/>
    </border>
    <border>
      <left style="thin">
        <color theme="0" tint="-0.24994659260841701"/>
      </left>
      <right style="thin">
        <color theme="0" tint="-0.24994659260841701"/>
      </right>
      <top style="thin">
        <color theme="0" tint="-0.24994659260841701"/>
      </top>
      <bottom style="medium">
        <color rgb="FF005B53"/>
      </bottom>
      <diagonal/>
    </border>
    <border>
      <left style="thin">
        <color theme="0" tint="-0.24994659260841701"/>
      </left>
      <right style="medium">
        <color rgb="FF005B53"/>
      </right>
      <top style="thin">
        <color theme="0" tint="-0.24994659260841701"/>
      </top>
      <bottom style="medium">
        <color rgb="FF005B53"/>
      </bottom>
      <diagonal/>
    </border>
  </borders>
  <cellStyleXfs count="3">
    <xf numFmtId="0" fontId="0" fillId="0" borderId="0"/>
    <xf numFmtId="43" fontId="1" fillId="0" borderId="0" applyFont="0" applyFill="0" applyBorder="0" applyAlignment="0" applyProtection="0"/>
    <xf numFmtId="9" fontId="10" fillId="0" borderId="0" applyFont="0" applyFill="0" applyBorder="0" applyAlignment="0" applyProtection="0"/>
  </cellStyleXfs>
  <cellXfs count="149">
    <xf numFmtId="0" fontId="0" fillId="0" borderId="0" xfId="0"/>
    <xf numFmtId="3" fontId="0" fillId="0" borderId="0" xfId="0" applyNumberFormat="1"/>
    <xf numFmtId="3" fontId="0" fillId="0" borderId="0" xfId="0" applyNumberFormat="1" applyAlignment="1">
      <alignment wrapText="1"/>
    </xf>
    <xf numFmtId="9" fontId="0" fillId="0" borderId="0" xfId="0" applyNumberFormat="1" applyAlignment="1">
      <alignment wrapText="1"/>
    </xf>
    <xf numFmtId="9" fontId="0" fillId="0" borderId="0" xfId="0" applyNumberFormat="1"/>
    <xf numFmtId="3" fontId="2" fillId="0" borderId="0" xfId="0" applyNumberFormat="1" applyFont="1"/>
    <xf numFmtId="0" fontId="0" fillId="0" borderId="0" xfId="0" applyAlignment="1">
      <alignment wrapText="1"/>
    </xf>
    <xf numFmtId="0" fontId="2" fillId="0" borderId="0" xfId="0" applyFont="1"/>
    <xf numFmtId="0" fontId="3" fillId="0" borderId="0" xfId="0" applyFont="1" applyAlignment="1">
      <alignment wrapText="1"/>
    </xf>
    <xf numFmtId="0" fontId="2" fillId="0" borderId="0" xfId="0" applyFont="1" applyAlignment="1">
      <alignment wrapText="1"/>
    </xf>
    <xf numFmtId="0" fontId="4" fillId="0" borderId="0" xfId="0" applyFont="1" applyAlignment="1">
      <alignment wrapText="1"/>
    </xf>
    <xf numFmtId="9" fontId="4" fillId="0" borderId="0" xfId="0" applyNumberFormat="1" applyFont="1" applyAlignment="1">
      <alignment wrapText="1"/>
    </xf>
    <xf numFmtId="3" fontId="4" fillId="0" borderId="0" xfId="0" applyNumberFormat="1" applyFont="1" applyAlignment="1">
      <alignment wrapText="1"/>
    </xf>
    <xf numFmtId="3" fontId="3" fillId="0" borderId="0" xfId="0" applyNumberFormat="1" applyFont="1" applyAlignment="1">
      <alignment wrapText="1"/>
    </xf>
    <xf numFmtId="0" fontId="3" fillId="0" borderId="0" xfId="0" applyFont="1"/>
    <xf numFmtId="0" fontId="4" fillId="0" borderId="0" xfId="0" applyFont="1"/>
    <xf numFmtId="9" fontId="3" fillId="0" borderId="0" xfId="0" applyNumberFormat="1" applyFont="1" applyAlignment="1">
      <alignment wrapText="1"/>
    </xf>
    <xf numFmtId="10" fontId="4" fillId="0" borderId="0" xfId="0" applyNumberFormat="1" applyFont="1" applyAlignment="1">
      <alignment wrapText="1"/>
    </xf>
    <xf numFmtId="0" fontId="3" fillId="0" borderId="0" xfId="0" applyFont="1" applyAlignment="1">
      <alignment horizontal="right" wrapText="1"/>
    </xf>
    <xf numFmtId="0" fontId="3" fillId="2" borderId="0" xfId="0" applyFont="1" applyFill="1" applyAlignment="1">
      <alignment wrapText="1"/>
    </xf>
    <xf numFmtId="9" fontId="4" fillId="0" borderId="0" xfId="0" applyNumberFormat="1" applyFont="1"/>
    <xf numFmtId="0" fontId="3" fillId="3" borderId="0" xfId="0" applyFont="1" applyFill="1" applyAlignment="1">
      <alignment wrapText="1"/>
    </xf>
    <xf numFmtId="0" fontId="2" fillId="2" borderId="0" xfId="0" applyFont="1" applyFill="1" applyAlignment="1">
      <alignment wrapText="1"/>
    </xf>
    <xf numFmtId="0" fontId="4" fillId="2" borderId="0" xfId="0" applyFont="1" applyFill="1" applyAlignment="1">
      <alignment wrapText="1"/>
    </xf>
    <xf numFmtId="0" fontId="0" fillId="2" borderId="0" xfId="0" applyFill="1" applyAlignment="1">
      <alignment wrapText="1"/>
    </xf>
    <xf numFmtId="3" fontId="0" fillId="2" borderId="0" xfId="0" applyNumberFormat="1" applyFill="1"/>
    <xf numFmtId="0" fontId="0" fillId="0" borderId="0" xfId="0" quotePrefix="1"/>
    <xf numFmtId="0" fontId="4" fillId="3" borderId="0" xfId="0" applyFont="1" applyFill="1"/>
    <xf numFmtId="3" fontId="4" fillId="4" borderId="0" xfId="0" applyNumberFormat="1" applyFont="1" applyFill="1" applyAlignment="1">
      <alignment wrapText="1"/>
    </xf>
    <xf numFmtId="0" fontId="0" fillId="4" borderId="0" xfId="0" applyFill="1" applyAlignment="1">
      <alignment wrapText="1"/>
    </xf>
    <xf numFmtId="0" fontId="0" fillId="2" borderId="0" xfId="0" applyFill="1"/>
    <xf numFmtId="3" fontId="4" fillId="2" borderId="0" xfId="0" applyNumberFormat="1" applyFont="1" applyFill="1" applyAlignment="1">
      <alignment wrapText="1"/>
    </xf>
    <xf numFmtId="0" fontId="4" fillId="2" borderId="0" xfId="0" applyFont="1" applyFill="1" applyAlignment="1">
      <alignment horizontal="right" wrapText="1"/>
    </xf>
    <xf numFmtId="0" fontId="0" fillId="2" borderId="0" xfId="0" applyFill="1" applyAlignment="1">
      <alignment horizontal="right"/>
    </xf>
    <xf numFmtId="0" fontId="7" fillId="0" borderId="0" xfId="0" applyFont="1"/>
    <xf numFmtId="0" fontId="9" fillId="0" borderId="0" xfId="0" applyFont="1"/>
    <xf numFmtId="9" fontId="7" fillId="0" borderId="0" xfId="2" applyFont="1"/>
    <xf numFmtId="0" fontId="3" fillId="6" borderId="0" xfId="0" applyFont="1" applyFill="1"/>
    <xf numFmtId="0" fontId="0" fillId="6" borderId="0" xfId="0" applyFill="1"/>
    <xf numFmtId="0" fontId="0" fillId="7" borderId="0" xfId="0" applyFill="1"/>
    <xf numFmtId="0" fontId="11" fillId="0" borderId="0" xfId="0" applyFont="1"/>
    <xf numFmtId="0" fontId="5" fillId="5" borderId="1" xfId="0" applyFont="1" applyFill="1" applyBorder="1" applyAlignment="1">
      <alignment vertical="center"/>
    </xf>
    <xf numFmtId="0" fontId="17" fillId="5" borderId="2" xfId="0" applyFont="1" applyFill="1" applyBorder="1" applyAlignment="1">
      <alignment vertical="center"/>
    </xf>
    <xf numFmtId="0" fontId="18" fillId="5" borderId="2" xfId="0" applyFont="1" applyFill="1" applyBorder="1" applyAlignment="1">
      <alignment horizontal="right" vertical="center"/>
    </xf>
    <xf numFmtId="0" fontId="18" fillId="5" borderId="2" xfId="0" applyFont="1" applyFill="1" applyBorder="1" applyAlignment="1">
      <alignment horizontal="right" vertical="center" wrapText="1"/>
    </xf>
    <xf numFmtId="0" fontId="19" fillId="5" borderId="3" xfId="0" applyFont="1" applyFill="1" applyBorder="1" applyAlignment="1">
      <alignment horizontal="right" vertical="center" wrapText="1"/>
    </xf>
    <xf numFmtId="0" fontId="6" fillId="6" borderId="4" xfId="0" applyFont="1" applyFill="1" applyBorder="1" applyAlignment="1">
      <alignment vertical="center"/>
    </xf>
    <xf numFmtId="0" fontId="8" fillId="6" borderId="5" xfId="0" applyFont="1" applyFill="1" applyBorder="1" applyAlignment="1">
      <alignment vertical="center"/>
    </xf>
    <xf numFmtId="0" fontId="6" fillId="6" borderId="5" xfId="0" applyFont="1" applyFill="1" applyBorder="1" applyAlignment="1">
      <alignment horizontal="right" vertical="center"/>
    </xf>
    <xf numFmtId="0" fontId="6" fillId="6" borderId="5" xfId="0" applyFont="1" applyFill="1" applyBorder="1" applyAlignment="1">
      <alignment horizontal="right" vertical="center" wrapText="1"/>
    </xf>
    <xf numFmtId="0" fontId="5" fillId="6" borderId="5" xfId="0" applyFont="1" applyFill="1" applyBorder="1" applyAlignment="1">
      <alignment horizontal="right" vertical="center"/>
    </xf>
    <xf numFmtId="3" fontId="15" fillId="7" borderId="5" xfId="0" applyNumberFormat="1" applyFont="1" applyFill="1" applyBorder="1" applyAlignment="1">
      <alignment vertical="center"/>
    </xf>
    <xf numFmtId="0" fontId="21" fillId="7" borderId="4" xfId="0" applyFont="1" applyFill="1" applyBorder="1" applyAlignment="1">
      <alignment vertical="center"/>
    </xf>
    <xf numFmtId="3" fontId="12" fillId="7" borderId="5" xfId="0" applyNumberFormat="1" applyFont="1" applyFill="1" applyBorder="1" applyAlignment="1">
      <alignment vertical="center"/>
    </xf>
    <xf numFmtId="3" fontId="15" fillId="7" borderId="5" xfId="0" applyNumberFormat="1" applyFont="1" applyFill="1" applyBorder="1" applyAlignment="1">
      <alignment horizontal="right" vertical="center" wrapText="1"/>
    </xf>
    <xf numFmtId="4" fontId="8" fillId="6" borderId="5" xfId="0" applyNumberFormat="1" applyFont="1" applyFill="1" applyBorder="1" applyAlignment="1">
      <alignment vertical="center"/>
    </xf>
    <xf numFmtId="0" fontId="5" fillId="6" borderId="5" xfId="0" applyFont="1" applyFill="1" applyBorder="1" applyAlignment="1">
      <alignment horizontal="right" vertical="center" wrapText="1"/>
    </xf>
    <xf numFmtId="0" fontId="13" fillId="8" borderId="4" xfId="0" applyFont="1" applyFill="1" applyBorder="1" applyAlignment="1">
      <alignment horizontal="left" vertical="center" wrapText="1"/>
    </xf>
    <xf numFmtId="0" fontId="13" fillId="8" borderId="5" xfId="0" applyFont="1" applyFill="1" applyBorder="1" applyAlignment="1">
      <alignment horizontal="left" vertical="center" wrapText="1"/>
    </xf>
    <xf numFmtId="3" fontId="11" fillId="7" borderId="0" xfId="0" applyNumberFormat="1" applyFont="1" applyFill="1"/>
    <xf numFmtId="0" fontId="11" fillId="7" borderId="0" xfId="0" applyFont="1" applyFill="1"/>
    <xf numFmtId="166" fontId="11" fillId="7" borderId="0" xfId="0" applyNumberFormat="1" applyFont="1" applyFill="1"/>
    <xf numFmtId="167" fontId="11" fillId="7" borderId="0" xfId="0" applyNumberFormat="1" applyFont="1" applyFill="1"/>
    <xf numFmtId="0" fontId="3" fillId="7" borderId="0" xfId="0" applyFont="1" applyFill="1"/>
    <xf numFmtId="0" fontId="9" fillId="7" borderId="0" xfId="0" applyFont="1" applyFill="1"/>
    <xf numFmtId="0" fontId="24" fillId="0" borderId="0" xfId="0" applyFont="1"/>
    <xf numFmtId="0" fontId="24" fillId="7" borderId="0" xfId="0" applyFont="1" applyFill="1"/>
    <xf numFmtId="3" fontId="11" fillId="7" borderId="5" xfId="0" applyNumberFormat="1" applyFont="1" applyFill="1" applyBorder="1" applyAlignment="1">
      <alignment vertical="center"/>
    </xf>
    <xf numFmtId="167" fontId="21" fillId="7" borderId="5" xfId="0" applyNumberFormat="1" applyFont="1" applyFill="1" applyBorder="1" applyAlignment="1">
      <alignment horizontal="right" vertical="center"/>
    </xf>
    <xf numFmtId="167" fontId="21" fillId="7" borderId="5" xfId="0" applyNumberFormat="1" applyFont="1" applyFill="1" applyBorder="1" applyAlignment="1">
      <alignment horizontal="right" vertical="center" wrapText="1"/>
    </xf>
    <xf numFmtId="0" fontId="7" fillId="7" borderId="0" xfId="0" applyFont="1" applyFill="1"/>
    <xf numFmtId="0" fontId="15" fillId="7" borderId="4" xfId="0" applyFont="1" applyFill="1" applyBorder="1" applyAlignment="1">
      <alignment vertical="center"/>
    </xf>
    <xf numFmtId="0" fontId="15" fillId="7" borderId="4" xfId="0" applyFont="1" applyFill="1" applyBorder="1" applyAlignment="1">
      <alignment vertical="center" wrapText="1"/>
    </xf>
    <xf numFmtId="0" fontId="14" fillId="7" borderId="4" xfId="0" applyFont="1" applyFill="1" applyBorder="1" applyAlignment="1">
      <alignment horizontal="left" vertical="center" wrapText="1"/>
    </xf>
    <xf numFmtId="0" fontId="21" fillId="7" borderId="4" xfId="0" applyFont="1" applyFill="1" applyBorder="1" applyAlignment="1">
      <alignment vertical="center" wrapText="1"/>
    </xf>
    <xf numFmtId="0" fontId="15" fillId="7" borderId="4" xfId="0" applyFont="1" applyFill="1" applyBorder="1" applyAlignment="1">
      <alignment horizontal="justify" vertical="center" wrapText="1"/>
    </xf>
    <xf numFmtId="0" fontId="15" fillId="7" borderId="7" xfId="0" applyFont="1" applyFill="1" applyBorder="1" applyAlignment="1">
      <alignment vertical="center"/>
    </xf>
    <xf numFmtId="3" fontId="7" fillId="7" borderId="0" xfId="0" applyNumberFormat="1" applyFont="1" applyFill="1"/>
    <xf numFmtId="0" fontId="6" fillId="7" borderId="4" xfId="0" applyFont="1" applyFill="1" applyBorder="1" applyAlignment="1">
      <alignment vertical="center"/>
    </xf>
    <xf numFmtId="0" fontId="0" fillId="7" borderId="0" xfId="0" applyFill="1" applyAlignment="1">
      <alignment horizontal="right"/>
    </xf>
    <xf numFmtId="0" fontId="5" fillId="6" borderId="6" xfId="0" applyFont="1" applyFill="1" applyBorder="1" applyAlignment="1">
      <alignment horizontal="right" vertical="center"/>
    </xf>
    <xf numFmtId="0" fontId="0" fillId="0" borderId="0" xfId="0" applyAlignment="1">
      <alignment horizontal="right"/>
    </xf>
    <xf numFmtId="3" fontId="15" fillId="0" borderId="5" xfId="0" applyNumberFormat="1" applyFont="1" applyBorder="1" applyAlignment="1">
      <alignment vertical="center"/>
    </xf>
    <xf numFmtId="3" fontId="15" fillId="0" borderId="5" xfId="0" applyNumberFormat="1" applyFont="1" applyBorder="1" applyAlignment="1">
      <alignment horizontal="right" vertical="center"/>
    </xf>
    <xf numFmtId="3" fontId="15" fillId="0" borderId="5" xfId="0" applyNumberFormat="1" applyFont="1" applyBorder="1" applyAlignment="1">
      <alignment horizontal="right" vertical="center" wrapText="1"/>
    </xf>
    <xf numFmtId="3" fontId="20" fillId="0" borderId="5" xfId="0" applyNumberFormat="1" applyFont="1" applyBorder="1" applyAlignment="1">
      <alignment horizontal="right" vertical="center"/>
    </xf>
    <xf numFmtId="164" fontId="15" fillId="0" borderId="6" xfId="0" applyNumberFormat="1" applyFont="1" applyBorder="1" applyAlignment="1">
      <alignment horizontal="right" vertical="center"/>
    </xf>
    <xf numFmtId="0" fontId="15" fillId="0" borderId="5" xfId="0" applyFont="1" applyBorder="1" applyAlignment="1">
      <alignment horizontal="right" vertical="center"/>
    </xf>
    <xf numFmtId="0" fontId="15" fillId="0" borderId="5" xfId="0" applyFont="1" applyBorder="1" applyAlignment="1">
      <alignment horizontal="right" vertical="center" wrapText="1"/>
    </xf>
    <xf numFmtId="0" fontId="20" fillId="0" borderId="5" xfId="0" applyFont="1" applyBorder="1" applyAlignment="1">
      <alignment horizontal="right" vertical="center"/>
    </xf>
    <xf numFmtId="168" fontId="15" fillId="0" borderId="6" xfId="0" applyNumberFormat="1" applyFont="1" applyBorder="1" applyAlignment="1">
      <alignment horizontal="right" vertical="center"/>
    </xf>
    <xf numFmtId="168" fontId="15" fillId="7" borderId="6" xfId="0" applyNumberFormat="1" applyFont="1" applyFill="1" applyBorder="1" applyAlignment="1">
      <alignment horizontal="right" vertical="center"/>
    </xf>
    <xf numFmtId="3" fontId="15" fillId="0" borderId="5" xfId="0" applyNumberFormat="1" applyFont="1" applyBorder="1" applyAlignment="1">
      <alignment vertical="center" wrapText="1"/>
    </xf>
    <xf numFmtId="164" fontId="5" fillId="6" borderId="6" xfId="0" applyNumberFormat="1" applyFont="1" applyFill="1" applyBorder="1" applyAlignment="1">
      <alignment vertical="center"/>
    </xf>
    <xf numFmtId="3" fontId="11" fillId="8" borderId="5" xfId="0" applyNumberFormat="1" applyFont="1" applyFill="1" applyBorder="1" applyAlignment="1">
      <alignment vertical="center"/>
    </xf>
    <xf numFmtId="3" fontId="11" fillId="8" borderId="6" xfId="0" applyNumberFormat="1" applyFont="1" applyFill="1" applyBorder="1" applyAlignment="1">
      <alignment vertical="center"/>
    </xf>
    <xf numFmtId="3" fontId="11" fillId="0" borderId="5" xfId="0" applyNumberFormat="1" applyFont="1" applyBorder="1" applyAlignment="1">
      <alignment vertical="center"/>
    </xf>
    <xf numFmtId="3" fontId="12" fillId="0" borderId="5" xfId="0" applyNumberFormat="1" applyFont="1" applyBorder="1" applyAlignment="1">
      <alignment vertical="center"/>
    </xf>
    <xf numFmtId="164" fontId="11" fillId="0" borderId="6" xfId="2" applyNumberFormat="1" applyFont="1" applyFill="1" applyBorder="1" applyAlignment="1">
      <alignment vertical="center"/>
    </xf>
    <xf numFmtId="168" fontId="11" fillId="0" borderId="6" xfId="2" applyNumberFormat="1" applyFont="1" applyFill="1" applyBorder="1" applyAlignment="1">
      <alignment vertical="center"/>
    </xf>
    <xf numFmtId="3" fontId="12" fillId="8" borderId="5" xfId="0" applyNumberFormat="1" applyFont="1" applyFill="1" applyBorder="1" applyAlignment="1">
      <alignment vertical="center"/>
    </xf>
    <xf numFmtId="164" fontId="11" fillId="8" borderId="6" xfId="2" applyNumberFormat="1" applyFont="1" applyFill="1" applyBorder="1" applyAlignment="1">
      <alignment vertical="center"/>
    </xf>
    <xf numFmtId="3" fontId="20" fillId="0" borderId="5" xfId="0" applyNumberFormat="1" applyFont="1" applyBorder="1" applyAlignment="1">
      <alignment vertical="center"/>
    </xf>
    <xf numFmtId="165" fontId="15" fillId="0" borderId="5" xfId="0" applyNumberFormat="1" applyFont="1" applyBorder="1" applyAlignment="1">
      <alignment vertical="center"/>
    </xf>
    <xf numFmtId="165" fontId="20" fillId="0" borderId="5" xfId="0" applyNumberFormat="1" applyFont="1" applyBorder="1" applyAlignment="1">
      <alignment vertical="center"/>
    </xf>
    <xf numFmtId="164" fontId="11" fillId="0" borderId="5" xfId="2" applyNumberFormat="1" applyFont="1" applyFill="1" applyBorder="1" applyAlignment="1">
      <alignment vertical="center"/>
    </xf>
    <xf numFmtId="164" fontId="12" fillId="0" borderId="5" xfId="2" applyNumberFormat="1" applyFont="1" applyFill="1" applyBorder="1" applyAlignment="1">
      <alignment vertical="center"/>
    </xf>
    <xf numFmtId="167" fontId="11" fillId="0" borderId="6" xfId="0" applyNumberFormat="1" applyFont="1" applyBorder="1" applyAlignment="1">
      <alignment horizontal="right" vertical="center"/>
    </xf>
    <xf numFmtId="167" fontId="11" fillId="7" borderId="6" xfId="0" applyNumberFormat="1" applyFont="1" applyFill="1" applyBorder="1" applyAlignment="1">
      <alignment horizontal="right" vertical="center"/>
    </xf>
    <xf numFmtId="10" fontId="11" fillId="0" borderId="5" xfId="2" applyNumberFormat="1" applyFont="1" applyFill="1" applyBorder="1" applyAlignment="1">
      <alignment vertical="center"/>
    </xf>
    <xf numFmtId="10" fontId="12" fillId="7" borderId="5" xfId="2" applyNumberFormat="1" applyFont="1" applyFill="1" applyBorder="1" applyAlignment="1">
      <alignment vertical="center"/>
    </xf>
    <xf numFmtId="169" fontId="16" fillId="0" borderId="5" xfId="1" applyNumberFormat="1" applyFont="1" applyFill="1" applyBorder="1" applyAlignment="1">
      <alignment horizontal="left" vertical="center"/>
    </xf>
    <xf numFmtId="169" fontId="22" fillId="0" borderId="5" xfId="1" applyNumberFormat="1" applyFont="1" applyFill="1" applyBorder="1" applyAlignment="1">
      <alignment horizontal="left" vertical="center"/>
    </xf>
    <xf numFmtId="10" fontId="12" fillId="0" borderId="5" xfId="2" applyNumberFormat="1" applyFont="1" applyFill="1" applyBorder="1" applyAlignment="1">
      <alignment vertical="center"/>
    </xf>
    <xf numFmtId="3" fontId="8" fillId="6" borderId="5" xfId="0" applyNumberFormat="1" applyFont="1" applyFill="1" applyBorder="1" applyAlignment="1">
      <alignment vertical="center" wrapText="1"/>
    </xf>
    <xf numFmtId="164" fontId="6" fillId="6" borderId="6" xfId="0" quotePrefix="1" applyNumberFormat="1" applyFont="1" applyFill="1" applyBorder="1" applyAlignment="1">
      <alignment horizontal="right" vertical="center"/>
    </xf>
    <xf numFmtId="167" fontId="11" fillId="0" borderId="5" xfId="0" quotePrefix="1" applyNumberFormat="1" applyFont="1" applyBorder="1" applyAlignment="1">
      <alignment horizontal="right" vertical="center" wrapText="1"/>
    </xf>
    <xf numFmtId="167" fontId="23" fillId="0" borderId="5" xfId="0" applyNumberFormat="1" applyFont="1" applyBorder="1" applyAlignment="1">
      <alignment horizontal="right" vertical="center"/>
    </xf>
    <xf numFmtId="164" fontId="21" fillId="0" borderId="6" xfId="0" applyNumberFormat="1" applyFont="1" applyBorder="1" applyAlignment="1">
      <alignment horizontal="right" vertical="center"/>
    </xf>
    <xf numFmtId="1" fontId="15" fillId="0" borderId="5" xfId="0" applyNumberFormat="1" applyFont="1" applyBorder="1" applyAlignment="1">
      <alignment vertical="center"/>
    </xf>
    <xf numFmtId="1" fontId="21" fillId="0" borderId="5" xfId="0" applyNumberFormat="1" applyFont="1" applyBorder="1" applyAlignment="1">
      <alignment horizontal="right" vertical="center" wrapText="1"/>
    </xf>
    <xf numFmtId="1" fontId="23" fillId="0" borderId="5" xfId="0" applyNumberFormat="1" applyFont="1" applyBorder="1" applyAlignment="1">
      <alignment horizontal="right" vertical="center"/>
    </xf>
    <xf numFmtId="1" fontId="15" fillId="0" borderId="5" xfId="0" applyNumberFormat="1" applyFont="1" applyBorder="1" applyAlignment="1">
      <alignment vertical="center" wrapText="1"/>
    </xf>
    <xf numFmtId="0" fontId="21" fillId="7" borderId="6" xfId="0" applyFont="1" applyFill="1" applyBorder="1" applyAlignment="1">
      <alignment horizontal="right" vertical="center"/>
    </xf>
    <xf numFmtId="9" fontId="15" fillId="0" borderId="5" xfId="2" applyFont="1" applyFill="1" applyBorder="1" applyAlignment="1">
      <alignment vertical="center" wrapText="1"/>
    </xf>
    <xf numFmtId="9" fontId="21" fillId="0" borderId="5" xfId="2" applyFont="1" applyFill="1" applyBorder="1" applyAlignment="1">
      <alignment horizontal="right" vertical="center" wrapText="1"/>
    </xf>
    <xf numFmtId="9" fontId="23" fillId="0" borderId="5" xfId="2" applyFont="1" applyFill="1" applyBorder="1" applyAlignment="1">
      <alignment horizontal="right" vertical="center" wrapText="1"/>
    </xf>
    <xf numFmtId="0" fontId="21" fillId="0" borderId="6" xfId="0" applyFont="1" applyBorder="1" applyAlignment="1">
      <alignment horizontal="right" vertical="center"/>
    </xf>
    <xf numFmtId="2" fontId="8" fillId="6" borderId="5" xfId="0" applyNumberFormat="1" applyFont="1" applyFill="1" applyBorder="1" applyAlignment="1">
      <alignment vertical="center"/>
    </xf>
    <xf numFmtId="2" fontId="5" fillId="6" borderId="5" xfId="0" applyNumberFormat="1" applyFont="1" applyFill="1" applyBorder="1" applyAlignment="1">
      <alignment horizontal="right" vertical="center" wrapText="1"/>
    </xf>
    <xf numFmtId="2" fontId="6" fillId="6" borderId="5" xfId="0" applyNumberFormat="1" applyFont="1" applyFill="1" applyBorder="1" applyAlignment="1">
      <alignment horizontal="right" vertical="center"/>
    </xf>
    <xf numFmtId="0" fontId="5" fillId="6" borderId="6" xfId="0" applyFont="1" applyFill="1" applyBorder="1" applyAlignment="1">
      <alignment vertical="center"/>
    </xf>
    <xf numFmtId="164" fontId="15" fillId="0" borderId="6" xfId="0" quotePrefix="1" applyNumberFormat="1" applyFont="1" applyBorder="1" applyAlignment="1">
      <alignment horizontal="right" vertical="center"/>
    </xf>
    <xf numFmtId="9" fontId="15" fillId="0" borderId="5" xfId="0" applyNumberFormat="1" applyFont="1" applyBorder="1" applyAlignment="1">
      <alignment horizontal="right" vertical="center"/>
    </xf>
    <xf numFmtId="9" fontId="15" fillId="0" borderId="5" xfId="0" applyNumberFormat="1" applyFont="1" applyBorder="1" applyAlignment="1">
      <alignment horizontal="right" vertical="center" wrapText="1"/>
    </xf>
    <xf numFmtId="9" fontId="20" fillId="0" borderId="5" xfId="0" applyNumberFormat="1" applyFont="1" applyBorder="1" applyAlignment="1">
      <alignment horizontal="right" vertical="center"/>
    </xf>
    <xf numFmtId="0" fontId="6" fillId="6" borderId="6" xfId="0" applyFont="1" applyFill="1" applyBorder="1" applyAlignment="1">
      <alignment horizontal="right" vertical="center"/>
    </xf>
    <xf numFmtId="166" fontId="15" fillId="0" borderId="5" xfId="0" applyNumberFormat="1" applyFont="1" applyBorder="1" applyAlignment="1">
      <alignment vertical="center" wrapText="1"/>
    </xf>
    <xf numFmtId="166" fontId="15" fillId="0" borderId="5" xfId="0" applyNumberFormat="1" applyFont="1" applyBorder="1" applyAlignment="1">
      <alignment horizontal="right" vertical="center" wrapText="1"/>
    </xf>
    <xf numFmtId="166" fontId="20" fillId="0" borderId="5" xfId="0" applyNumberFormat="1" applyFont="1" applyBorder="1" applyAlignment="1">
      <alignment horizontal="right" vertical="center"/>
    </xf>
    <xf numFmtId="4" fontId="8" fillId="6" borderId="5" xfId="0" applyNumberFormat="1" applyFont="1" applyFill="1" applyBorder="1" applyAlignment="1">
      <alignment vertical="center" wrapText="1"/>
    </xf>
    <xf numFmtId="4" fontId="15" fillId="0" borderId="5" xfId="0" applyNumberFormat="1" applyFont="1" applyBorder="1" applyAlignment="1">
      <alignment horizontal="right" vertical="center" wrapText="1"/>
    </xf>
    <xf numFmtId="9" fontId="15" fillId="0" borderId="8" xfId="2" applyFont="1" applyFill="1" applyBorder="1" applyAlignment="1">
      <alignment vertical="center"/>
    </xf>
    <xf numFmtId="9" fontId="15" fillId="0" borderId="8" xfId="0" applyNumberFormat="1" applyFont="1" applyBorder="1" applyAlignment="1">
      <alignment horizontal="right" vertical="center"/>
    </xf>
    <xf numFmtId="9" fontId="15" fillId="0" borderId="8" xfId="0" applyNumberFormat="1" applyFont="1" applyBorder="1" applyAlignment="1">
      <alignment horizontal="right" vertical="center" wrapText="1"/>
    </xf>
    <xf numFmtId="9" fontId="20" fillId="0" borderId="8" xfId="0" applyNumberFormat="1" applyFont="1" applyBorder="1" applyAlignment="1">
      <alignment horizontal="right" vertical="center" wrapText="1"/>
    </xf>
    <xf numFmtId="0" fontId="15" fillId="0" borderId="9" xfId="0" applyFont="1" applyBorder="1" applyAlignment="1">
      <alignment horizontal="right" vertical="center"/>
    </xf>
    <xf numFmtId="3" fontId="21" fillId="7" borderId="5" xfId="0" applyNumberFormat="1" applyFont="1" applyFill="1" applyBorder="1" applyAlignment="1">
      <alignment horizontal="right" vertical="center"/>
    </xf>
    <xf numFmtId="0" fontId="24" fillId="7" borderId="0" xfId="0" applyFont="1" applyFill="1" applyAlignment="1">
      <alignment horizontal="left" wrapText="1"/>
    </xf>
  </cellXfs>
  <cellStyles count="3">
    <cellStyle name="Dziesiętny 3 2" xfId="1" xr:uid="{00000000-0005-0000-0000-000000000000}"/>
    <cellStyle name="Normalny" xfId="0" builtinId="0"/>
    <cellStyle name="Procentowy"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32"/>
  <sheetViews>
    <sheetView workbookViewId="0">
      <selection activeCell="G27" sqref="G27"/>
    </sheetView>
  </sheetViews>
  <sheetFormatPr defaultRowHeight="14.4"/>
  <cols>
    <col min="1" max="1" width="37.5546875" customWidth="1"/>
    <col min="2" max="2" width="94.6640625" customWidth="1"/>
    <col min="3" max="3" width="11.33203125" customWidth="1"/>
    <col min="4" max="4" width="12.5546875" customWidth="1"/>
    <col min="5" max="5" width="17.5546875" customWidth="1"/>
    <col min="6" max="6" width="21" customWidth="1"/>
  </cols>
  <sheetData>
    <row r="3" spans="1:7">
      <c r="C3" s="14">
        <v>2021</v>
      </c>
      <c r="D3" s="8">
        <v>2020</v>
      </c>
      <c r="E3">
        <v>2019</v>
      </c>
      <c r="F3">
        <v>2018</v>
      </c>
    </row>
    <row r="4" spans="1:7">
      <c r="A4" t="s">
        <v>2</v>
      </c>
      <c r="B4" t="s">
        <v>3</v>
      </c>
      <c r="C4" s="14">
        <v>427</v>
      </c>
      <c r="D4" s="8">
        <v>459</v>
      </c>
      <c r="E4">
        <v>514</v>
      </c>
      <c r="F4">
        <v>674</v>
      </c>
    </row>
    <row r="5" spans="1:7">
      <c r="B5" t="s">
        <v>4</v>
      </c>
      <c r="C5" s="14">
        <v>58</v>
      </c>
      <c r="D5" s="8">
        <v>140</v>
      </c>
      <c r="E5">
        <v>238</v>
      </c>
      <c r="F5">
        <v>321</v>
      </c>
    </row>
    <row r="6" spans="1:7">
      <c r="B6" t="s">
        <v>5</v>
      </c>
      <c r="C6" s="14">
        <v>514</v>
      </c>
      <c r="D6" s="8">
        <v>462</v>
      </c>
      <c r="E6">
        <v>417</v>
      </c>
      <c r="F6">
        <v>407</v>
      </c>
    </row>
    <row r="7" spans="1:7">
      <c r="B7" s="6" t="s">
        <v>6</v>
      </c>
      <c r="C7" s="21">
        <v>15</v>
      </c>
      <c r="D7" s="8">
        <v>15</v>
      </c>
      <c r="E7" s="6">
        <v>18</v>
      </c>
      <c r="F7">
        <v>7</v>
      </c>
    </row>
    <row r="8" spans="1:7">
      <c r="B8" s="6" t="s">
        <v>7</v>
      </c>
      <c r="C8" s="21">
        <v>30</v>
      </c>
      <c r="D8" s="8">
        <v>25</v>
      </c>
      <c r="E8" s="6">
        <v>25</v>
      </c>
      <c r="F8">
        <v>8</v>
      </c>
    </row>
    <row r="9" spans="1:7">
      <c r="B9" s="6" t="s">
        <v>8</v>
      </c>
      <c r="C9" s="21">
        <v>45</v>
      </c>
      <c r="D9" s="8">
        <v>50</v>
      </c>
      <c r="E9" s="6">
        <v>50</v>
      </c>
      <c r="F9">
        <v>44</v>
      </c>
    </row>
    <row r="10" spans="1:7">
      <c r="A10" t="s">
        <v>9</v>
      </c>
      <c r="B10" s="7" t="s">
        <v>10</v>
      </c>
      <c r="C10" s="15">
        <v>174</v>
      </c>
      <c r="D10" s="10">
        <v>225</v>
      </c>
      <c r="E10" s="2">
        <v>218</v>
      </c>
      <c r="F10" s="1">
        <v>160</v>
      </c>
    </row>
    <row r="11" spans="1:7">
      <c r="B11" s="7"/>
      <c r="C11" s="28" t="s">
        <v>37</v>
      </c>
      <c r="D11" s="10"/>
      <c r="E11" s="2"/>
      <c r="F11" s="1"/>
    </row>
    <row r="12" spans="1:7">
      <c r="B12" s="9" t="s">
        <v>11</v>
      </c>
      <c r="C12" s="10" t="s">
        <v>35</v>
      </c>
      <c r="D12" s="10">
        <v>240</v>
      </c>
      <c r="E12" s="6">
        <v>333</v>
      </c>
      <c r="F12" s="5">
        <v>510</v>
      </c>
      <c r="G12" s="26" t="s">
        <v>40</v>
      </c>
    </row>
    <row r="13" spans="1:7" ht="28.8">
      <c r="B13" s="6" t="s">
        <v>12</v>
      </c>
      <c r="C13" s="16">
        <v>0.85</v>
      </c>
      <c r="D13" s="11">
        <v>0.85</v>
      </c>
      <c r="E13" s="3">
        <v>0.89</v>
      </c>
      <c r="F13" s="4">
        <v>0.85</v>
      </c>
    </row>
    <row r="14" spans="1:7">
      <c r="B14" s="7" t="s">
        <v>13</v>
      </c>
      <c r="C14" s="27" t="s">
        <v>0</v>
      </c>
      <c r="D14" s="12">
        <v>32401</v>
      </c>
      <c r="E14" s="2">
        <v>24245</v>
      </c>
      <c r="F14" s="1">
        <v>16434</v>
      </c>
    </row>
    <row r="15" spans="1:7">
      <c r="A15" t="s">
        <v>14</v>
      </c>
      <c r="B15" t="s">
        <v>15</v>
      </c>
      <c r="C15" s="14">
        <v>24.32</v>
      </c>
      <c r="D15" s="8">
        <v>18.3</v>
      </c>
      <c r="E15" s="6">
        <v>26</v>
      </c>
      <c r="F15" s="1">
        <v>23</v>
      </c>
    </row>
    <row r="16" spans="1:7">
      <c r="B16" s="9" t="s">
        <v>16</v>
      </c>
      <c r="C16" s="17">
        <v>0.56200000000000006</v>
      </c>
      <c r="D16" s="11">
        <v>0.62</v>
      </c>
      <c r="E16" s="4">
        <v>0.62</v>
      </c>
      <c r="F16" s="4">
        <v>0.6</v>
      </c>
    </row>
    <row r="17" spans="1:7">
      <c r="A17" t="s">
        <v>17</v>
      </c>
      <c r="B17" s="29" t="s">
        <v>38</v>
      </c>
      <c r="C17" s="28">
        <v>3797</v>
      </c>
      <c r="D17" s="13">
        <v>3509</v>
      </c>
      <c r="E17" s="2">
        <v>4872</v>
      </c>
      <c r="F17" s="1">
        <v>2496</v>
      </c>
    </row>
    <row r="18" spans="1:7">
      <c r="B18" s="6" t="s">
        <v>18</v>
      </c>
      <c r="C18" s="13">
        <v>2610</v>
      </c>
      <c r="D18" s="13">
        <v>2470</v>
      </c>
      <c r="E18" s="2">
        <v>3317</v>
      </c>
      <c r="F18" s="1">
        <v>2000</v>
      </c>
    </row>
    <row r="19" spans="1:7">
      <c r="B19" s="6" t="s">
        <v>19</v>
      </c>
      <c r="C19" s="13">
        <v>300000</v>
      </c>
      <c r="D19" s="13">
        <v>240000</v>
      </c>
      <c r="E19" s="2">
        <v>200000</v>
      </c>
      <c r="F19" s="1">
        <v>100000</v>
      </c>
    </row>
    <row r="20" spans="1:7">
      <c r="B20" s="6" t="s">
        <v>20</v>
      </c>
      <c r="C20" s="8">
        <v>100</v>
      </c>
      <c r="D20" s="8">
        <v>130</v>
      </c>
      <c r="E20" s="6">
        <v>90</v>
      </c>
      <c r="F20">
        <v>50</v>
      </c>
    </row>
    <row r="21" spans="1:7">
      <c r="B21" s="6" t="s">
        <v>21</v>
      </c>
      <c r="C21" s="18" t="s">
        <v>33</v>
      </c>
      <c r="D21" s="13">
        <v>70000</v>
      </c>
      <c r="E21" s="2">
        <v>40643</v>
      </c>
      <c r="F21" s="1">
        <v>27643</v>
      </c>
    </row>
    <row r="22" spans="1:7">
      <c r="B22" s="6" t="s">
        <v>22</v>
      </c>
      <c r="C22" s="8">
        <v>260</v>
      </c>
      <c r="D22" s="8">
        <v>200</v>
      </c>
      <c r="E22" s="6">
        <v>180</v>
      </c>
      <c r="F22" s="1">
        <v>140</v>
      </c>
    </row>
    <row r="23" spans="1:7" s="30" customFormat="1">
      <c r="B23" s="24" t="s">
        <v>23</v>
      </c>
      <c r="C23" s="19">
        <v>13</v>
      </c>
      <c r="D23" s="19">
        <v>53</v>
      </c>
      <c r="E23" s="24">
        <v>38</v>
      </c>
      <c r="F23" s="25">
        <v>31</v>
      </c>
    </row>
    <row r="24" spans="1:7">
      <c r="B24" s="6" t="s">
        <v>24</v>
      </c>
      <c r="C24">
        <v>83</v>
      </c>
      <c r="D24" s="8">
        <v>100</v>
      </c>
      <c r="E24">
        <v>111</v>
      </c>
      <c r="F24" s="1">
        <v>121</v>
      </c>
    </row>
    <row r="25" spans="1:7">
      <c r="B25" s="9" t="s">
        <v>25</v>
      </c>
      <c r="C25" s="8">
        <v>77</v>
      </c>
      <c r="D25" s="10">
        <v>51</v>
      </c>
      <c r="E25" s="6">
        <v>28</v>
      </c>
      <c r="F25" s="1">
        <v>4</v>
      </c>
    </row>
    <row r="26" spans="1:7">
      <c r="A26" t="s">
        <v>27</v>
      </c>
      <c r="B26" s="22" t="s">
        <v>26</v>
      </c>
      <c r="C26" s="23" t="s">
        <v>0</v>
      </c>
      <c r="D26" s="31">
        <v>116000</v>
      </c>
      <c r="E26" s="25">
        <v>34000</v>
      </c>
      <c r="F26" s="25">
        <v>30000</v>
      </c>
    </row>
    <row r="27" spans="1:7">
      <c r="B27" s="9" t="s">
        <v>39</v>
      </c>
      <c r="C27" s="28" t="s">
        <v>36</v>
      </c>
      <c r="D27" s="12">
        <v>9316</v>
      </c>
      <c r="E27" s="1">
        <v>19881</v>
      </c>
      <c r="F27" s="1"/>
      <c r="G27" s="26" t="s">
        <v>41</v>
      </c>
    </row>
    <row r="28" spans="1:7">
      <c r="B28" s="9" t="s">
        <v>28</v>
      </c>
      <c r="C28" s="10">
        <v>376</v>
      </c>
      <c r="D28" s="12">
        <v>174</v>
      </c>
      <c r="E28" s="1"/>
      <c r="F28" s="1">
        <v>64</v>
      </c>
    </row>
    <row r="29" spans="1:7">
      <c r="B29" s="9" t="s">
        <v>29</v>
      </c>
      <c r="C29" s="10">
        <v>9</v>
      </c>
      <c r="D29" s="10">
        <v>9</v>
      </c>
      <c r="E29" s="6">
        <v>9</v>
      </c>
      <c r="F29" s="1">
        <v>3</v>
      </c>
    </row>
    <row r="30" spans="1:7">
      <c r="B30" s="9" t="s">
        <v>30</v>
      </c>
      <c r="C30" s="10">
        <v>230</v>
      </c>
      <c r="D30" s="10">
        <v>230</v>
      </c>
      <c r="E30" s="6">
        <v>270</v>
      </c>
      <c r="F30" s="1">
        <v>210</v>
      </c>
    </row>
    <row r="31" spans="1:7">
      <c r="B31" s="7" t="s">
        <v>31</v>
      </c>
      <c r="C31" s="20">
        <v>1</v>
      </c>
      <c r="D31" s="11">
        <v>1</v>
      </c>
      <c r="E31" s="4">
        <v>0.33</v>
      </c>
      <c r="F31" s="4">
        <v>0.39</v>
      </c>
    </row>
    <row r="32" spans="1:7" s="30" customFormat="1">
      <c r="B32" s="22" t="s">
        <v>32</v>
      </c>
      <c r="C32" s="23" t="s">
        <v>34</v>
      </c>
      <c r="D32" s="32" t="s">
        <v>1</v>
      </c>
      <c r="E32" s="33" t="s">
        <v>0</v>
      </c>
      <c r="F32" s="33" t="s">
        <v>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X73"/>
  <sheetViews>
    <sheetView tabSelected="1" zoomScaleNormal="100" workbookViewId="0">
      <selection activeCell="I19" sqref="I19"/>
    </sheetView>
  </sheetViews>
  <sheetFormatPr defaultRowHeight="14.4"/>
  <cols>
    <col min="1" max="1" width="89.6640625" customWidth="1"/>
    <col min="2" max="2" width="13.33203125" style="34" customWidth="1"/>
    <col min="3" max="6" width="13.33203125" customWidth="1"/>
    <col min="7" max="7" width="14.88671875" style="81" bestFit="1" customWidth="1"/>
    <col min="8" max="50" width="9.109375" style="39"/>
  </cols>
  <sheetData>
    <row r="1" spans="1:50" ht="21.9" customHeight="1" thickBot="1">
      <c r="A1" s="78" t="s">
        <v>107</v>
      </c>
      <c r="B1" s="70"/>
      <c r="C1" s="39"/>
      <c r="D1" s="39"/>
      <c r="E1" s="39"/>
      <c r="F1" s="39"/>
      <c r="G1" s="79"/>
    </row>
    <row r="2" spans="1:50" ht="36" customHeight="1">
      <c r="A2" s="41"/>
      <c r="B2" s="42">
        <v>2018</v>
      </c>
      <c r="C2" s="43">
        <v>2019</v>
      </c>
      <c r="D2" s="44">
        <v>2020</v>
      </c>
      <c r="E2" s="43">
        <v>2021</v>
      </c>
      <c r="F2" s="43">
        <v>2022</v>
      </c>
      <c r="G2" s="45" t="s">
        <v>69</v>
      </c>
    </row>
    <row r="3" spans="1:50" s="38" customFormat="1" ht="16.2">
      <c r="A3" s="46" t="s">
        <v>2</v>
      </c>
      <c r="B3" s="47"/>
      <c r="C3" s="48"/>
      <c r="D3" s="49"/>
      <c r="E3" s="48"/>
      <c r="F3" s="50"/>
      <c r="G3" s="80"/>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row>
    <row r="4" spans="1:50">
      <c r="A4" s="71" t="s">
        <v>108</v>
      </c>
      <c r="B4" s="82">
        <v>3783</v>
      </c>
      <c r="C4" s="83">
        <v>3887</v>
      </c>
      <c r="D4" s="84">
        <v>3938</v>
      </c>
      <c r="E4" s="84">
        <v>4117</v>
      </c>
      <c r="F4" s="85">
        <v>4186</v>
      </c>
      <c r="G4" s="86">
        <v>1.6759776536312776E-2</v>
      </c>
    </row>
    <row r="5" spans="1:50">
      <c r="A5" s="71" t="s">
        <v>90</v>
      </c>
      <c r="B5" s="82">
        <v>3493</v>
      </c>
      <c r="C5" s="83">
        <v>3601</v>
      </c>
      <c r="D5" s="84">
        <v>3639</v>
      </c>
      <c r="E5" s="84">
        <v>3810</v>
      </c>
      <c r="F5" s="85">
        <v>3874</v>
      </c>
      <c r="G5" s="86">
        <v>1.6797900262467191E-2</v>
      </c>
    </row>
    <row r="6" spans="1:50">
      <c r="A6" s="71" t="s">
        <v>122</v>
      </c>
      <c r="B6" s="82">
        <v>290</v>
      </c>
      <c r="C6" s="83">
        <v>286</v>
      </c>
      <c r="D6" s="84">
        <v>299</v>
      </c>
      <c r="E6" s="84">
        <v>307</v>
      </c>
      <c r="F6" s="85">
        <v>312</v>
      </c>
      <c r="G6" s="86">
        <v>1.6286644951140072E-2</v>
      </c>
    </row>
    <row r="7" spans="1:50">
      <c r="A7" s="71" t="s">
        <v>77</v>
      </c>
      <c r="B7" s="84">
        <v>867.13699999999994</v>
      </c>
      <c r="C7" s="84">
        <v>754.80600000000004</v>
      </c>
      <c r="D7" s="84">
        <v>742.72400000000005</v>
      </c>
      <c r="E7" s="83">
        <v>790.01199999999994</v>
      </c>
      <c r="F7" s="85">
        <v>743.15099999999995</v>
      </c>
      <c r="G7" s="90">
        <v>-5.931682050399234E-2</v>
      </c>
    </row>
    <row r="8" spans="1:50">
      <c r="A8" s="71" t="s">
        <v>78</v>
      </c>
      <c r="B8" s="84">
        <v>279.93</v>
      </c>
      <c r="C8" s="84">
        <v>425.74299999999999</v>
      </c>
      <c r="D8" s="84">
        <v>669.04300000000001</v>
      </c>
      <c r="E8" s="83">
        <v>911.14200000000005</v>
      </c>
      <c r="F8" s="85">
        <v>1094.963</v>
      </c>
      <c r="G8" s="86">
        <v>0.20174791635112843</v>
      </c>
    </row>
    <row r="9" spans="1:50">
      <c r="A9" s="71" t="s">
        <v>42</v>
      </c>
      <c r="B9" s="51">
        <v>674</v>
      </c>
      <c r="C9" s="83">
        <v>514</v>
      </c>
      <c r="D9" s="84">
        <v>459</v>
      </c>
      <c r="E9" s="84">
        <v>427</v>
      </c>
      <c r="F9" s="85">
        <v>410</v>
      </c>
      <c r="G9" s="90">
        <v>-3.9812646370023463E-2</v>
      </c>
    </row>
    <row r="10" spans="1:50" s="39" customFormat="1">
      <c r="A10" s="52" t="s">
        <v>66</v>
      </c>
      <c r="B10" s="67">
        <v>738</v>
      </c>
      <c r="C10" s="147">
        <v>649</v>
      </c>
      <c r="D10" s="67">
        <v>602</v>
      </c>
      <c r="E10" s="67">
        <v>572</v>
      </c>
      <c r="F10" s="53">
        <v>567</v>
      </c>
      <c r="G10" s="91">
        <v>-8.7412587412587506E-3</v>
      </c>
    </row>
    <row r="11" spans="1:50">
      <c r="A11" s="72" t="s">
        <v>43</v>
      </c>
      <c r="B11" s="92">
        <v>7</v>
      </c>
      <c r="C11" s="84">
        <v>18</v>
      </c>
      <c r="D11" s="84">
        <v>15</v>
      </c>
      <c r="E11" s="84">
        <v>15</v>
      </c>
      <c r="F11" s="85">
        <v>15</v>
      </c>
      <c r="G11" s="86" t="s">
        <v>59</v>
      </c>
    </row>
    <row r="12" spans="1:50" ht="16.2">
      <c r="A12" s="72" t="s">
        <v>44</v>
      </c>
      <c r="B12" s="54" t="s">
        <v>82</v>
      </c>
      <c r="C12" s="84">
        <v>25</v>
      </c>
      <c r="D12" s="84">
        <v>25</v>
      </c>
      <c r="E12" s="84">
        <v>30</v>
      </c>
      <c r="F12" s="85">
        <v>14</v>
      </c>
      <c r="G12" s="90">
        <v>-0.53333333333333333</v>
      </c>
    </row>
    <row r="13" spans="1:50" ht="16.2">
      <c r="A13" s="72" t="s">
        <v>45</v>
      </c>
      <c r="B13" s="54" t="s">
        <v>83</v>
      </c>
      <c r="C13" s="84">
        <v>50</v>
      </c>
      <c r="D13" s="84">
        <v>50</v>
      </c>
      <c r="E13" s="84">
        <v>45</v>
      </c>
      <c r="F13" s="85">
        <v>34</v>
      </c>
      <c r="G13" s="90">
        <v>-0.24444444444444446</v>
      </c>
    </row>
    <row r="14" spans="1:50">
      <c r="A14" s="72" t="s">
        <v>79</v>
      </c>
      <c r="B14" s="83">
        <f>+B15*B16</f>
        <v>7149.8175229999997</v>
      </c>
      <c r="C14" s="83">
        <f>+C15*C16</f>
        <v>10024.486423999999</v>
      </c>
      <c r="D14" s="83">
        <v>9375.8431848</v>
      </c>
      <c r="E14" s="83">
        <v>13454</v>
      </c>
      <c r="F14" s="85">
        <v>8265</v>
      </c>
      <c r="G14" s="90">
        <v>-0.38568455477924779</v>
      </c>
    </row>
    <row r="15" spans="1:50">
      <c r="A15" s="72" t="s">
        <v>81</v>
      </c>
      <c r="B15" s="83">
        <v>147.41891799999999</v>
      </c>
      <c r="C15" s="83">
        <v>147.41891799999999</v>
      </c>
      <c r="D15" s="83">
        <v>147.41891799999999</v>
      </c>
      <c r="E15" s="83">
        <v>148</v>
      </c>
      <c r="F15" s="85">
        <v>148</v>
      </c>
      <c r="G15" s="90" t="s">
        <v>59</v>
      </c>
    </row>
    <row r="16" spans="1:50">
      <c r="A16" s="72" t="s">
        <v>80</v>
      </c>
      <c r="B16" s="83">
        <v>48.5</v>
      </c>
      <c r="C16" s="83">
        <v>68</v>
      </c>
      <c r="D16" s="83">
        <v>63.6</v>
      </c>
      <c r="E16" s="83">
        <v>91</v>
      </c>
      <c r="F16" s="85">
        <v>56</v>
      </c>
      <c r="G16" s="90">
        <v>-0.38461538461538458</v>
      </c>
    </row>
    <row r="17" spans="1:50" s="38" customFormat="1" ht="16.2">
      <c r="A17" s="46" t="s">
        <v>87</v>
      </c>
      <c r="B17" s="55"/>
      <c r="C17" s="56"/>
      <c r="D17" s="56"/>
      <c r="E17" s="56"/>
      <c r="F17" s="48"/>
      <c r="G17" s="93"/>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row>
    <row r="18" spans="1:50" s="40" customFormat="1" ht="13.8">
      <c r="A18" s="57" t="s">
        <v>95</v>
      </c>
      <c r="B18" s="94"/>
      <c r="C18" s="94"/>
      <c r="D18" s="94"/>
      <c r="E18" s="94"/>
      <c r="F18" s="58"/>
      <c r="G18" s="95"/>
      <c r="H18" s="59"/>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row>
    <row r="19" spans="1:50" s="40" customFormat="1" ht="13.8">
      <c r="A19" s="73" t="s">
        <v>91</v>
      </c>
      <c r="B19" s="96">
        <v>109022.519</v>
      </c>
      <c r="C19" s="96">
        <v>109954.14200000001</v>
      </c>
      <c r="D19" s="96">
        <v>119577.28807669001</v>
      </c>
      <c r="E19" s="96">
        <v>131777</v>
      </c>
      <c r="F19" s="97">
        <v>151517</v>
      </c>
      <c r="G19" s="98">
        <v>0.14979852326278476</v>
      </c>
      <c r="H19" s="59"/>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row>
    <row r="20" spans="1:50" s="40" customFormat="1" ht="27.6">
      <c r="A20" s="73" t="s">
        <v>92</v>
      </c>
      <c r="B20" s="96">
        <v>73413.95</v>
      </c>
      <c r="C20" s="96">
        <v>73811.039000000004</v>
      </c>
      <c r="D20" s="96">
        <v>75637.116999999998</v>
      </c>
      <c r="E20" s="96">
        <v>86299</v>
      </c>
      <c r="F20" s="97">
        <v>90040</v>
      </c>
      <c r="G20" s="98">
        <v>4.334928562324003E-2</v>
      </c>
      <c r="H20" s="59"/>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row>
    <row r="21" spans="1:50" s="40" customFormat="1" ht="13.8">
      <c r="A21" s="73" t="s">
        <v>93</v>
      </c>
      <c r="B21" s="96">
        <v>10559.813</v>
      </c>
      <c r="C21" s="96">
        <v>11159.383</v>
      </c>
      <c r="D21" s="96">
        <v>12030.527</v>
      </c>
      <c r="E21" s="96">
        <v>11362</v>
      </c>
      <c r="F21" s="97">
        <v>11262</v>
      </c>
      <c r="G21" s="99">
        <v>-8.8012673825030863E-3</v>
      </c>
      <c r="H21" s="59"/>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row>
    <row r="22" spans="1:50" s="40" customFormat="1" ht="13.8">
      <c r="A22" s="73" t="s">
        <v>94</v>
      </c>
      <c r="B22" s="96">
        <v>87191.707999999999</v>
      </c>
      <c r="C22" s="96">
        <v>86134.983999999997</v>
      </c>
      <c r="D22" s="96">
        <v>90051.004000000001</v>
      </c>
      <c r="E22" s="96">
        <v>101093</v>
      </c>
      <c r="F22" s="97">
        <v>120021</v>
      </c>
      <c r="G22" s="98">
        <v>0.18723353743582649</v>
      </c>
      <c r="H22" s="59"/>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row>
    <row r="23" spans="1:50" s="40" customFormat="1" ht="13.8">
      <c r="A23" s="57" t="s">
        <v>104</v>
      </c>
      <c r="B23" s="94"/>
      <c r="C23" s="94"/>
      <c r="D23" s="94"/>
      <c r="E23" s="94"/>
      <c r="F23" s="100"/>
      <c r="G23" s="101"/>
      <c r="H23" s="59"/>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row>
    <row r="24" spans="1:50" s="40" customFormat="1" ht="13.8">
      <c r="A24" s="73" t="s">
        <v>96</v>
      </c>
      <c r="B24" s="96">
        <v>360.37799999999999</v>
      </c>
      <c r="C24" s="96">
        <v>614.69399999999996</v>
      </c>
      <c r="D24" s="96">
        <v>733.0951</v>
      </c>
      <c r="E24" s="96">
        <v>176</v>
      </c>
      <c r="F24" s="97">
        <v>441</v>
      </c>
      <c r="G24" s="98">
        <v>1.504</v>
      </c>
      <c r="H24" s="59"/>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row>
    <row r="25" spans="1:50" s="40" customFormat="1" ht="16.2">
      <c r="A25" s="73" t="s">
        <v>105</v>
      </c>
      <c r="B25" s="96">
        <v>575.67924000000005</v>
      </c>
      <c r="C25" s="96">
        <v>950</v>
      </c>
      <c r="D25" s="96">
        <v>721</v>
      </c>
      <c r="E25" s="96">
        <v>176</v>
      </c>
      <c r="F25" s="97">
        <v>1166</v>
      </c>
      <c r="G25" s="98">
        <v>5.6159999999999997</v>
      </c>
      <c r="H25" s="59"/>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row>
    <row r="26" spans="1:50" s="40" customFormat="1" ht="13.8">
      <c r="A26" s="73" t="s">
        <v>97</v>
      </c>
      <c r="B26" s="82">
        <v>2106.8510000000001</v>
      </c>
      <c r="C26" s="82">
        <v>3168.759</v>
      </c>
      <c r="D26" s="82">
        <v>3060.07</v>
      </c>
      <c r="E26" s="82">
        <v>3141</v>
      </c>
      <c r="F26" s="102">
        <v>3493</v>
      </c>
      <c r="G26" s="98">
        <v>0.11206622094874241</v>
      </c>
      <c r="H26" s="59"/>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row>
    <row r="27" spans="1:50" s="40" customFormat="1" ht="13.8">
      <c r="A27" s="73" t="s">
        <v>98</v>
      </c>
      <c r="B27" s="82">
        <v>567.39</v>
      </c>
      <c r="C27" s="82">
        <v>819.93700000000001</v>
      </c>
      <c r="D27" s="82">
        <v>916.09500000000003</v>
      </c>
      <c r="E27" s="82">
        <v>1049</v>
      </c>
      <c r="F27" s="102">
        <v>1137</v>
      </c>
      <c r="G27" s="98">
        <v>8.3889418493803714E-2</v>
      </c>
      <c r="H27" s="59"/>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row>
    <row r="28" spans="1:50" s="40" customFormat="1" ht="13.8">
      <c r="A28" s="73" t="s">
        <v>99</v>
      </c>
      <c r="B28" s="82">
        <v>3289.0859999999998</v>
      </c>
      <c r="C28" s="82">
        <v>4550.2309999999998</v>
      </c>
      <c r="D28" s="82">
        <v>4704.6940999999997</v>
      </c>
      <c r="E28" s="82">
        <v>4809</v>
      </c>
      <c r="F28" s="102">
        <v>5352</v>
      </c>
      <c r="G28" s="98">
        <v>0.11291328758577657</v>
      </c>
      <c r="H28" s="59"/>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row>
    <row r="29" spans="1:50" s="40" customFormat="1" ht="13.8">
      <c r="A29" s="73" t="s">
        <v>100</v>
      </c>
      <c r="B29" s="83" t="s">
        <v>59</v>
      </c>
      <c r="C29" s="103">
        <v>-32</v>
      </c>
      <c r="D29" s="103">
        <v>-168</v>
      </c>
      <c r="E29" s="103">
        <v>-1045</v>
      </c>
      <c r="F29" s="104">
        <v>-740</v>
      </c>
      <c r="G29" s="99">
        <v>-0.29186602870813394</v>
      </c>
      <c r="H29" s="59"/>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row>
    <row r="30" spans="1:50" s="40" customFormat="1" ht="13.8">
      <c r="A30" s="73" t="s">
        <v>101</v>
      </c>
      <c r="B30" s="103">
        <v>-557.68200000000002</v>
      </c>
      <c r="C30" s="103">
        <v>-441.89</v>
      </c>
      <c r="D30" s="103">
        <v>-601.49900000000002</v>
      </c>
      <c r="E30" s="103">
        <v>-266</v>
      </c>
      <c r="F30" s="104">
        <v>-275</v>
      </c>
      <c r="G30" s="98">
        <v>3.3000000000000002E-2</v>
      </c>
      <c r="H30" s="59"/>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row>
    <row r="31" spans="1:50" s="40" customFormat="1" ht="13.8">
      <c r="A31" s="73" t="s">
        <v>102</v>
      </c>
      <c r="B31" s="103">
        <v>-2049.386</v>
      </c>
      <c r="C31" s="103">
        <v>-2922.0839999999998</v>
      </c>
      <c r="D31" s="103">
        <v>-2505.5630000000001</v>
      </c>
      <c r="E31" s="103">
        <v>-2544</v>
      </c>
      <c r="F31" s="104">
        <v>-3038</v>
      </c>
      <c r="G31" s="98">
        <v>0.19500000000000001</v>
      </c>
      <c r="H31" s="59"/>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row>
    <row r="32" spans="1:50" s="40" customFormat="1" ht="13.8">
      <c r="A32" s="57" t="s">
        <v>103</v>
      </c>
      <c r="B32" s="94"/>
      <c r="C32" s="94"/>
      <c r="D32" s="94"/>
      <c r="E32" s="94"/>
      <c r="F32" s="58"/>
      <c r="G32" s="95"/>
      <c r="H32" s="59"/>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row>
    <row r="33" spans="1:50" s="40" customFormat="1" ht="13.8">
      <c r="A33" s="73" t="s">
        <v>70</v>
      </c>
      <c r="B33" s="105">
        <v>4.8428411517516819E-2</v>
      </c>
      <c r="C33" s="105">
        <v>5.6523003497713969E-2</v>
      </c>
      <c r="D33" s="105">
        <v>6.3358265255528678E-2</v>
      </c>
      <c r="E33" s="105">
        <v>1.4730064561076384E-2</v>
      </c>
      <c r="F33" s="106">
        <v>3.9E-2</v>
      </c>
      <c r="G33" s="107" t="s">
        <v>109</v>
      </c>
      <c r="H33" s="61"/>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row>
    <row r="34" spans="1:50" s="40" customFormat="1" ht="13.8">
      <c r="A34" s="73" t="s">
        <v>71</v>
      </c>
      <c r="B34" s="105">
        <v>4.541299399210403E-3</v>
      </c>
      <c r="C34" s="105">
        <v>5.6714291833251957E-3</v>
      </c>
      <c r="D34" s="105">
        <v>6.2996182315189749E-3</v>
      </c>
      <c r="E34" s="105">
        <v>1.4101833794154175E-3</v>
      </c>
      <c r="F34" s="106">
        <v>3.0000000000000001E-3</v>
      </c>
      <c r="G34" s="108" t="s">
        <v>110</v>
      </c>
      <c r="H34" s="61"/>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row>
    <row r="35" spans="1:50" s="40" customFormat="1" ht="13.8">
      <c r="A35" s="73" t="s">
        <v>60</v>
      </c>
      <c r="B35" s="105">
        <v>0.62308677851536876</v>
      </c>
      <c r="C35" s="105">
        <v>0.64200000000000002</v>
      </c>
      <c r="D35" s="105">
        <v>0.53256661256679794</v>
      </c>
      <c r="E35" s="105">
        <v>0.52888190421098313</v>
      </c>
      <c r="F35" s="106">
        <v>0.56799999999999995</v>
      </c>
      <c r="G35" s="107" t="s">
        <v>111</v>
      </c>
      <c r="H35" s="61"/>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row>
    <row r="36" spans="1:50" s="40" customFormat="1" ht="16.2">
      <c r="A36" s="73" t="s">
        <v>84</v>
      </c>
      <c r="B36" s="105">
        <v>6.5112027992268631E-2</v>
      </c>
      <c r="C36" s="105">
        <v>8.6999999999999994E-2</v>
      </c>
      <c r="D36" s="105">
        <v>6.2E-2</v>
      </c>
      <c r="E36" s="105">
        <v>1.4999999999999999E-2</v>
      </c>
      <c r="F36" s="106">
        <v>0.10199999999999999</v>
      </c>
      <c r="G36" s="107" t="s">
        <v>112</v>
      </c>
      <c r="H36" s="61"/>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row>
    <row r="37" spans="1:50" s="40" customFormat="1" ht="16.2">
      <c r="A37" s="73" t="s">
        <v>86</v>
      </c>
      <c r="B37" s="105">
        <v>6.1057797188014667E-3</v>
      </c>
      <c r="C37" s="105">
        <v>9.0494058457711336E-3</v>
      </c>
      <c r="D37" s="105">
        <v>6.0000000000000001E-3</v>
      </c>
      <c r="E37" s="105">
        <v>1E-3</v>
      </c>
      <c r="F37" s="106">
        <v>8.0000000000000002E-3</v>
      </c>
      <c r="G37" s="108" t="s">
        <v>113</v>
      </c>
      <c r="H37" s="61"/>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row>
    <row r="38" spans="1:50" s="40" customFormat="1" ht="16.2">
      <c r="A38" s="73" t="s">
        <v>85</v>
      </c>
      <c r="B38" s="105">
        <v>0.51100000000000001</v>
      </c>
      <c r="C38" s="105">
        <v>0.51700000000000002</v>
      </c>
      <c r="D38" s="105">
        <v>0.49</v>
      </c>
      <c r="E38" s="105">
        <v>0.499</v>
      </c>
      <c r="F38" s="106">
        <v>0.42899999999999999</v>
      </c>
      <c r="G38" s="107" t="s">
        <v>114</v>
      </c>
      <c r="H38" s="61"/>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row>
    <row r="39" spans="1:50" s="40" customFormat="1" ht="13.8">
      <c r="A39" s="73" t="s">
        <v>65</v>
      </c>
      <c r="B39" s="109">
        <v>2.6549459679907867E-2</v>
      </c>
      <c r="C39" s="109">
        <v>2.9236322898099482E-2</v>
      </c>
      <c r="D39" s="109">
        <v>2.6295732656955784E-2</v>
      </c>
      <c r="E39" s="109">
        <v>2.5123961724510889E-2</v>
      </c>
      <c r="F39" s="110">
        <v>2.46E-2</v>
      </c>
      <c r="G39" s="108" t="s">
        <v>115</v>
      </c>
      <c r="H39" s="61"/>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row>
    <row r="40" spans="1:50" s="40" customFormat="1" ht="13.8">
      <c r="A40" s="73" t="s">
        <v>64</v>
      </c>
      <c r="B40" s="105">
        <v>5.6142150780459983E-2</v>
      </c>
      <c r="C40" s="105">
        <v>5.701704440848028E-2</v>
      </c>
      <c r="D40" s="105">
        <v>5.3688305820937962E-2</v>
      </c>
      <c r="E40" s="105">
        <v>3.6422205080844219E-2</v>
      </c>
      <c r="F40" s="106">
        <v>3.3000000000000002E-2</v>
      </c>
      <c r="G40" s="108" t="s">
        <v>116</v>
      </c>
      <c r="H40" s="61"/>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row>
    <row r="41" spans="1:50" s="40" customFormat="1" ht="13.8">
      <c r="A41" s="73" t="s">
        <v>63</v>
      </c>
      <c r="B41" s="111">
        <v>-9.5974823654035972E-3</v>
      </c>
      <c r="C41" s="111">
        <v>-5.9080566956100523E-3</v>
      </c>
      <c r="D41" s="111">
        <v>-7.7807386374037424E-3</v>
      </c>
      <c r="E41" s="111">
        <v>-3.2388784147760327E-3</v>
      </c>
      <c r="F41" s="112">
        <v>-3.0000000000000001E-3</v>
      </c>
      <c r="G41" s="107" t="s">
        <v>117</v>
      </c>
      <c r="H41" s="61"/>
      <c r="I41" s="62"/>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row>
    <row r="42" spans="1:50" s="40" customFormat="1" ht="13.8">
      <c r="A42" s="73" t="s">
        <v>62</v>
      </c>
      <c r="B42" s="109">
        <v>0.14630000000000001</v>
      </c>
      <c r="C42" s="109">
        <v>0.15049999999999999</v>
      </c>
      <c r="D42" s="109">
        <v>0.1865</v>
      </c>
      <c r="E42" s="109">
        <v>0.1691</v>
      </c>
      <c r="F42" s="113">
        <v>0.1555</v>
      </c>
      <c r="G42" s="107" t="s">
        <v>118</v>
      </c>
      <c r="H42" s="61"/>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row>
    <row r="43" spans="1:50" s="40" customFormat="1" ht="13.8">
      <c r="A43" s="73" t="s">
        <v>61</v>
      </c>
      <c r="B43" s="109">
        <v>0.12379999999999999</v>
      </c>
      <c r="C43" s="109">
        <v>0.128</v>
      </c>
      <c r="D43" s="109">
        <v>0.13550000000000001</v>
      </c>
      <c r="E43" s="109">
        <v>0.12330000000000001</v>
      </c>
      <c r="F43" s="113">
        <v>0.1128</v>
      </c>
      <c r="G43" s="107" t="s">
        <v>119</v>
      </c>
      <c r="H43" s="61"/>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row>
    <row r="44" spans="1:50" s="37" customFormat="1" ht="16.2">
      <c r="A44" s="46" t="s">
        <v>9</v>
      </c>
      <c r="B44" s="114"/>
      <c r="C44" s="49"/>
      <c r="D44" s="49"/>
      <c r="E44" s="49"/>
      <c r="F44" s="48"/>
      <c r="G44" s="115"/>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row>
    <row r="45" spans="1:50">
      <c r="A45" s="74" t="s">
        <v>73</v>
      </c>
      <c r="B45" s="116">
        <v>0</v>
      </c>
      <c r="C45" s="68">
        <v>0</v>
      </c>
      <c r="D45" s="69">
        <v>1</v>
      </c>
      <c r="E45" s="69">
        <v>3.1</v>
      </c>
      <c r="F45" s="117">
        <v>6.5</v>
      </c>
      <c r="G45" s="118">
        <v>1.096774193548387</v>
      </c>
    </row>
    <row r="46" spans="1:50" s="35" customFormat="1">
      <c r="A46" s="52" t="s">
        <v>46</v>
      </c>
      <c r="B46" s="119">
        <v>160</v>
      </c>
      <c r="C46" s="120">
        <v>218</v>
      </c>
      <c r="D46" s="120">
        <v>225</v>
      </c>
      <c r="E46" s="120">
        <v>174</v>
      </c>
      <c r="F46" s="121">
        <v>207</v>
      </c>
      <c r="G46" s="118">
        <v>0.18965517241379315</v>
      </c>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row>
    <row r="47" spans="1:50" s="35" customFormat="1">
      <c r="A47" s="74" t="s">
        <v>47</v>
      </c>
      <c r="B47" s="122">
        <v>510</v>
      </c>
      <c r="C47" s="120">
        <v>333</v>
      </c>
      <c r="D47" s="120">
        <v>240</v>
      </c>
      <c r="E47" s="120">
        <v>43</v>
      </c>
      <c r="F47" s="121">
        <v>27</v>
      </c>
      <c r="G47" s="123" t="s">
        <v>121</v>
      </c>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row>
    <row r="48" spans="1:50" s="35" customFormat="1" ht="27.6">
      <c r="A48" s="74" t="s">
        <v>48</v>
      </c>
      <c r="B48" s="124">
        <v>0.85</v>
      </c>
      <c r="C48" s="125">
        <v>0.89</v>
      </c>
      <c r="D48" s="125">
        <v>0.85</v>
      </c>
      <c r="E48" s="125">
        <v>0.85</v>
      </c>
      <c r="F48" s="126">
        <v>0.85</v>
      </c>
      <c r="G48" s="127" t="s">
        <v>59</v>
      </c>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row>
    <row r="49" spans="1:50" s="38" customFormat="1" ht="16.2">
      <c r="A49" s="46" t="s">
        <v>49</v>
      </c>
      <c r="B49" s="128"/>
      <c r="C49" s="129"/>
      <c r="D49" s="129"/>
      <c r="E49" s="129"/>
      <c r="F49" s="130"/>
      <c r="G49" s="131"/>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row>
    <row r="50" spans="1:50">
      <c r="A50" s="71" t="s">
        <v>67</v>
      </c>
      <c r="B50" s="82">
        <v>9871</v>
      </c>
      <c r="C50" s="84">
        <v>9899</v>
      </c>
      <c r="D50" s="84">
        <v>9210</v>
      </c>
      <c r="E50" s="83">
        <v>8809</v>
      </c>
      <c r="F50" s="85">
        <v>8392</v>
      </c>
      <c r="G50" s="90">
        <v>-4.7337949824043601E-2</v>
      </c>
    </row>
    <row r="51" spans="1:50">
      <c r="A51" s="71" t="s">
        <v>68</v>
      </c>
      <c r="B51" s="82">
        <v>11265</v>
      </c>
      <c r="C51" s="84">
        <v>10219</v>
      </c>
      <c r="D51" s="84">
        <v>9455</v>
      </c>
      <c r="E51" s="83">
        <v>9035</v>
      </c>
      <c r="F51" s="85">
        <v>8585</v>
      </c>
      <c r="G51" s="90">
        <v>-4.9806308799114518E-2</v>
      </c>
    </row>
    <row r="52" spans="1:50">
      <c r="A52" s="71" t="s">
        <v>50</v>
      </c>
      <c r="B52" s="83">
        <v>23</v>
      </c>
      <c r="C52" s="88">
        <v>26</v>
      </c>
      <c r="D52" s="88">
        <v>18</v>
      </c>
      <c r="E52" s="88">
        <v>24</v>
      </c>
      <c r="F52" s="89">
        <v>29</v>
      </c>
      <c r="G52" s="132">
        <v>0.20833333333333326</v>
      </c>
    </row>
    <row r="53" spans="1:50">
      <c r="A53" s="72" t="s">
        <v>106</v>
      </c>
      <c r="B53" s="124">
        <v>0.6</v>
      </c>
      <c r="C53" s="133">
        <v>0.62</v>
      </c>
      <c r="D53" s="134">
        <v>0.62</v>
      </c>
      <c r="E53" s="134">
        <v>0.56000000000000005</v>
      </c>
      <c r="F53" s="135">
        <v>0.53</v>
      </c>
      <c r="G53" s="90">
        <v>-5.3571428571428603E-2</v>
      </c>
    </row>
    <row r="54" spans="1:50" s="38" customFormat="1" ht="16.2">
      <c r="A54" s="46" t="s">
        <v>17</v>
      </c>
      <c r="B54" s="55"/>
      <c r="C54" s="50"/>
      <c r="D54" s="56"/>
      <c r="E54" s="56"/>
      <c r="F54" s="48"/>
      <c r="G54" s="136"/>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row>
    <row r="55" spans="1:50">
      <c r="A55" s="72" t="s">
        <v>51</v>
      </c>
      <c r="B55" s="92">
        <v>2000</v>
      </c>
      <c r="C55" s="84">
        <v>3317</v>
      </c>
      <c r="D55" s="84">
        <v>2470</v>
      </c>
      <c r="E55" s="84">
        <v>2610</v>
      </c>
      <c r="F55" s="85">
        <v>3028</v>
      </c>
      <c r="G55" s="86">
        <v>0.16015325670498082</v>
      </c>
    </row>
    <row r="56" spans="1:50" ht="16.5" customHeight="1">
      <c r="A56" s="72" t="s">
        <v>76</v>
      </c>
      <c r="B56" s="92">
        <v>100</v>
      </c>
      <c r="C56" s="84">
        <v>200</v>
      </c>
      <c r="D56" s="84">
        <v>240</v>
      </c>
      <c r="E56" s="84">
        <v>300</v>
      </c>
      <c r="F56" s="85">
        <v>300</v>
      </c>
      <c r="G56" s="86" t="s">
        <v>59</v>
      </c>
    </row>
    <row r="57" spans="1:50">
      <c r="A57" s="72" t="s">
        <v>52</v>
      </c>
      <c r="B57" s="92">
        <v>50</v>
      </c>
      <c r="C57" s="88">
        <v>90</v>
      </c>
      <c r="D57" s="88">
        <v>130</v>
      </c>
      <c r="E57" s="88">
        <v>100</v>
      </c>
      <c r="F57" s="89">
        <v>132</v>
      </c>
      <c r="G57" s="86">
        <v>0.32000000000000006</v>
      </c>
    </row>
    <row r="58" spans="1:50">
      <c r="A58" s="72" t="s">
        <v>75</v>
      </c>
      <c r="B58" s="137">
        <v>27.643000000000001</v>
      </c>
      <c r="C58" s="138">
        <v>40.643000000000001</v>
      </c>
      <c r="D58" s="138">
        <v>70</v>
      </c>
      <c r="E58" s="138">
        <v>71.951999999999998</v>
      </c>
      <c r="F58" s="139">
        <v>75.474000000000004</v>
      </c>
      <c r="G58" s="86">
        <v>4.8949299533022073E-2</v>
      </c>
    </row>
    <row r="59" spans="1:50">
      <c r="A59" s="72" t="s">
        <v>53</v>
      </c>
      <c r="B59" s="92">
        <v>140</v>
      </c>
      <c r="C59" s="88">
        <v>180</v>
      </c>
      <c r="D59" s="88">
        <v>200</v>
      </c>
      <c r="E59" s="88">
        <v>260</v>
      </c>
      <c r="F59" s="89">
        <v>345</v>
      </c>
      <c r="G59" s="86">
        <v>0.32692307692307687</v>
      </c>
    </row>
    <row r="60" spans="1:50">
      <c r="A60" s="72" t="s">
        <v>54</v>
      </c>
      <c r="B60" s="92">
        <v>121</v>
      </c>
      <c r="C60" s="87">
        <v>111</v>
      </c>
      <c r="D60" s="88">
        <v>100</v>
      </c>
      <c r="E60" s="88">
        <v>83</v>
      </c>
      <c r="F60" s="89">
        <v>95</v>
      </c>
      <c r="G60" s="86">
        <v>0.14457831325301207</v>
      </c>
    </row>
    <row r="61" spans="1:50">
      <c r="A61" s="72" t="s">
        <v>55</v>
      </c>
      <c r="B61" s="92">
        <v>4</v>
      </c>
      <c r="C61" s="88">
        <v>28</v>
      </c>
      <c r="D61" s="88">
        <v>51</v>
      </c>
      <c r="E61" s="88">
        <v>77</v>
      </c>
      <c r="F61" s="89">
        <v>103</v>
      </c>
      <c r="G61" s="86">
        <v>0.33766233766233755</v>
      </c>
    </row>
    <row r="62" spans="1:50" s="38" customFormat="1" ht="16.2">
      <c r="A62" s="46" t="s">
        <v>56</v>
      </c>
      <c r="B62" s="140"/>
      <c r="C62" s="56"/>
      <c r="D62" s="56"/>
      <c r="E62" s="56"/>
      <c r="F62" s="48"/>
      <c r="G62" s="131"/>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row>
    <row r="63" spans="1:50">
      <c r="A63" s="75" t="s">
        <v>74</v>
      </c>
      <c r="B63" s="141" t="s">
        <v>120</v>
      </c>
      <c r="C63" s="84">
        <v>10.5</v>
      </c>
      <c r="D63" s="84">
        <v>10</v>
      </c>
      <c r="E63" s="84">
        <v>16</v>
      </c>
      <c r="F63" s="85">
        <v>6</v>
      </c>
      <c r="G63" s="90">
        <v>-0.625</v>
      </c>
    </row>
    <row r="64" spans="1:50" ht="16.2">
      <c r="A64" s="72" t="s">
        <v>88</v>
      </c>
      <c r="B64" s="141" t="s">
        <v>120</v>
      </c>
      <c r="C64" s="83">
        <v>20149</v>
      </c>
      <c r="D64" s="84">
        <v>9349</v>
      </c>
      <c r="E64" s="84">
        <v>10792</v>
      </c>
      <c r="F64" s="85">
        <v>11539</v>
      </c>
      <c r="G64" s="132">
        <v>6.9217939214232693E-2</v>
      </c>
    </row>
    <row r="65" spans="1:50">
      <c r="A65" s="72" t="s">
        <v>57</v>
      </c>
      <c r="B65" s="92">
        <v>64</v>
      </c>
      <c r="C65" s="87">
        <v>70</v>
      </c>
      <c r="D65" s="88">
        <v>174</v>
      </c>
      <c r="E65" s="88">
        <v>376</v>
      </c>
      <c r="F65" s="89">
        <v>606</v>
      </c>
      <c r="G65" s="132">
        <v>0.61170212765957444</v>
      </c>
    </row>
    <row r="66" spans="1:50" ht="15" thickBot="1">
      <c r="A66" s="76" t="s">
        <v>58</v>
      </c>
      <c r="B66" s="142">
        <v>0.39</v>
      </c>
      <c r="C66" s="143">
        <v>0.33</v>
      </c>
      <c r="D66" s="144">
        <v>1</v>
      </c>
      <c r="E66" s="144">
        <v>1</v>
      </c>
      <c r="F66" s="145">
        <v>1</v>
      </c>
      <c r="G66" s="146" t="s">
        <v>59</v>
      </c>
    </row>
    <row r="67" spans="1:50">
      <c r="A67" s="39"/>
      <c r="B67" s="70"/>
      <c r="C67" s="39"/>
      <c r="D67" s="39"/>
      <c r="E67" s="39"/>
      <c r="F67" s="39"/>
      <c r="G67" s="79"/>
    </row>
    <row r="68" spans="1:50" s="65" customFormat="1" ht="29.25" customHeight="1">
      <c r="A68" s="148" t="s">
        <v>72</v>
      </c>
      <c r="B68" s="148"/>
      <c r="C68" s="148"/>
      <c r="D68" s="148"/>
      <c r="E68" s="148"/>
      <c r="F68" s="148"/>
      <c r="G68" s="148"/>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1:50" s="65" customFormat="1" ht="28.5" customHeight="1">
      <c r="A69" s="148" t="s">
        <v>89</v>
      </c>
      <c r="B69" s="148"/>
      <c r="C69" s="148"/>
      <c r="D69" s="148"/>
      <c r="E69" s="148"/>
      <c r="F69" s="148"/>
      <c r="G69" s="148"/>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row>
    <row r="70" spans="1:50">
      <c r="A70" s="39"/>
      <c r="B70" s="77"/>
      <c r="C70" s="39"/>
      <c r="D70" s="39"/>
      <c r="E70" s="39"/>
      <c r="F70" s="39"/>
      <c r="G70" s="79"/>
    </row>
    <row r="73" spans="1:50">
      <c r="B73" s="36"/>
    </row>
  </sheetData>
  <mergeCells count="2">
    <mergeCell ref="A68:G68"/>
    <mergeCell ref="A69:G69"/>
  </mergeCells>
  <pageMargins left="0.7" right="0.7" top="0.75" bottom="0.75" header="0.3" footer="0.3"/>
  <pageSetup paperSize="9" scale="5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1</vt:i4>
      </vt:variant>
    </vt:vector>
  </HeadingPairs>
  <TitlesOfParts>
    <vt:vector size="3" baseType="lpstr">
      <vt:lpstr>ENG</vt:lpstr>
      <vt:lpstr>Interactive KPI</vt:lpstr>
      <vt:lpstr>'Interactive KPI'!Obszar_wydruku</vt:lpstr>
    </vt:vector>
  </TitlesOfParts>
  <Company>BGZ BNP Paribas Bank Polska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ANCZARUK Konrad</dc:creator>
  <cp:lastModifiedBy>Aneta Maciaszczyk</cp:lastModifiedBy>
  <dcterms:created xsi:type="dcterms:W3CDTF">2020-04-09T10:32:12Z</dcterms:created>
  <dcterms:modified xsi:type="dcterms:W3CDTF">2023-07-03T10:50:39Z</dcterms:modified>
</cp:coreProperties>
</file>