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_KOMENTARZ_FY2022\Raport online 2022\Dane interaktywne\"/>
    </mc:Choice>
  </mc:AlternateContent>
  <bookViews>
    <workbookView xWindow="0" yWindow="0" windowWidth="28800" windowHeight="12300" firstSheet="1" activeTab="1"/>
  </bookViews>
  <sheets>
    <sheet name="ENG" sheetId="4" state="hidden" r:id="rId1"/>
    <sheet name="Dane interaktywne" sheetId="7" r:id="rId2"/>
  </sheets>
  <definedNames>
    <definedName name="_xlnm.Print_Area" localSheetId="1">'Dane interaktywne'!$A$1:$G$70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7" l="1"/>
  <c r="G28" i="7"/>
  <c r="G27" i="7"/>
  <c r="G26" i="7"/>
  <c r="G22" i="7"/>
  <c r="G21" i="7"/>
  <c r="G20" i="7"/>
  <c r="G19" i="7"/>
  <c r="G16" i="7" l="1"/>
  <c r="G14" i="7"/>
  <c r="G64" i="7" l="1"/>
  <c r="G65" i="7"/>
  <c r="G63" i="7"/>
  <c r="G57" i="7"/>
  <c r="G58" i="7"/>
  <c r="G59" i="7"/>
  <c r="G60" i="7"/>
  <c r="G61" i="7"/>
  <c r="G55" i="7"/>
  <c r="G51" i="7"/>
  <c r="G52" i="7"/>
  <c r="G53" i="7"/>
  <c r="G50" i="7"/>
  <c r="G46" i="7"/>
  <c r="G45" i="7"/>
  <c r="G12" i="7"/>
  <c r="G13" i="7"/>
  <c r="G5" i="7"/>
  <c r="G6" i="7"/>
  <c r="G7" i="7"/>
  <c r="G8" i="7"/>
  <c r="G9" i="7"/>
  <c r="G10" i="7"/>
  <c r="G4" i="7"/>
  <c r="C14" i="7" l="1"/>
  <c r="B14" i="7"/>
</calcChain>
</file>

<file path=xl/sharedStrings.xml><?xml version="1.0" encoding="utf-8"?>
<sst xmlns="http://schemas.openxmlformats.org/spreadsheetml/2006/main" count="135" uniqueCount="125">
  <si>
    <t>bd</t>
  </si>
  <si>
    <t>O Banku</t>
  </si>
  <si>
    <t>993 mld zł</t>
  </si>
  <si>
    <t>About the Bank</t>
  </si>
  <si>
    <t>Retail and Business Banking branches</t>
  </si>
  <si>
    <t>ATMs</t>
  </si>
  <si>
    <t>Dual function devices</t>
  </si>
  <si>
    <t>Private banking centres</t>
  </si>
  <si>
    <t>Corporate banking centres</t>
  </si>
  <si>
    <t>SME business centres</t>
  </si>
  <si>
    <t>Economic responsibility</t>
  </si>
  <si>
    <t>Number of CSR Analyses performed in a given year</t>
  </si>
  <si>
    <t>CSR Declrations signed by new suppliers in a given year</t>
  </si>
  <si>
    <t xml:space="preserve">Percentage of expenditures on products and services which constituted purchase from local suppliers in a given year </t>
  </si>
  <si>
    <t>Total number of accounts maintained by the Bank for NGOs</t>
  </si>
  <si>
    <t>Workplace responsibility</t>
  </si>
  <si>
    <t>Number of training hours - average for one person employed at the Bank in a given year</t>
  </si>
  <si>
    <t>Percentage of women in managerial positions in a given year</t>
  </si>
  <si>
    <t>Social responsibility</t>
  </si>
  <si>
    <t>Number of volunteers from the Bank engaged in the Szlachetna Paczka (The Noble Gift) initiative in a given year</t>
  </si>
  <si>
    <t>Amount of donations given under the Local Grants Programme in a given year</t>
  </si>
  <si>
    <t xml:space="preserve">Total number of Local Ambassadors of the Bank in Poland </t>
  </si>
  <si>
    <t>Kilometres covered under the Dobre Kilometry (Good Kilometres) initiative in a given year</t>
  </si>
  <si>
    <t>Total number of systematic supporters of the Wspieram Cały Rok (I Support All Year long) programme</t>
  </si>
  <si>
    <t>Number of new scholarship beneficiaries of the Agrotalents programme in a given year</t>
  </si>
  <si>
    <t>Number of new scholarship beneficiaries of the Klasa (Class) programme</t>
  </si>
  <si>
    <t>Total number of branches with "Object without barriers" certificate</t>
  </si>
  <si>
    <t>Number of kilometres under the carsharing programme in a given year</t>
  </si>
  <si>
    <t>Natural environment responsibility</t>
  </si>
  <si>
    <t>Total number of ecological cars (hybrid and electric cars)</t>
  </si>
  <si>
    <t>Number of beehives in Pasieka pod Gwiazdami (Apiary under the Stars) in a given year</t>
  </si>
  <si>
    <t>Kilograms of honey collected in Pasieka pod Gwiazdami (Apiary under the Stars) in a given year</t>
  </si>
  <si>
    <t>Electricity consumed by the Bank, derived from renewable sources</t>
  </si>
  <si>
    <t>Green financing provided by the Bank</t>
  </si>
  <si>
    <t>313 000</t>
  </si>
  <si>
    <t xml:space="preserve">3,8 mld zł </t>
  </si>
  <si>
    <t>43*</t>
  </si>
  <si>
    <t>10731*</t>
  </si>
  <si>
    <t>3,9 mld zł</t>
  </si>
  <si>
    <t>Times employees got involved in social responsibility projects</t>
  </si>
  <si>
    <t>Greenhouse gas emissions at the Bank</t>
  </si>
  <si>
    <t>*which constitutes 95% of all new suppliers</t>
  </si>
  <si>
    <t xml:space="preserve">*The increase in greenhouse gas emissions in 2021 compared to 2020 is due to the gradual return of employees to the offices following the removal of the restrictions related to the coronavirus pandemic. The Bank's consistent, strategic approach to reducing its carbon footprint resulted in a 46% reduction in CO2e emissions from operations compared to 2019. </t>
  </si>
  <si>
    <t xml:space="preserve">Samochody hybrydowe i elektryczne we flocie </t>
  </si>
  <si>
    <t>Liczba wolontariuszy Banku zaangażowanych w akcję Szlachetna Paczka w danym roku</t>
  </si>
  <si>
    <t>Liczba godzin szkoleniowych – średnia dla jednej osoby zatrudnionej w Banku w danym roku</t>
  </si>
  <si>
    <t>Procent wydatków na produkty i usługi jaki stanowiły zakupy u dostawców lokalnych w danym roku</t>
  </si>
  <si>
    <t>Deklaracje CSR podpisane przez naszych nowych dostawców w danym roku</t>
  </si>
  <si>
    <t>Liczba przeprowadzonych Analiz CSR w danym roku</t>
  </si>
  <si>
    <t>Centra bankowości korporacyjnej</t>
  </si>
  <si>
    <t>Centra bankowości prywatnej</t>
  </si>
  <si>
    <t>Oddziały bankowości detalicznej i biznesowej</t>
  </si>
  <si>
    <t>Odpowiedzialność gospodarcza</t>
  </si>
  <si>
    <t>Odpowiedzialność w miejscu pracy</t>
  </si>
  <si>
    <t>Odpowiedzialność społeczna</t>
  </si>
  <si>
    <t>Odpowiedzialność środowiskowa</t>
  </si>
  <si>
    <t>nie dotyczy</t>
  </si>
  <si>
    <t>Liczba stypendystów programu „Klasa” w danym roku</t>
  </si>
  <si>
    <t xml:space="preserve">Energia elektryczna zużywana przez Bank, pochodząca ze źródeł odnawialnych </t>
  </si>
  <si>
    <t>-</t>
  </si>
  <si>
    <t xml:space="preserve">Wyniki finansowe </t>
  </si>
  <si>
    <t>ROE netto</t>
  </si>
  <si>
    <t>ROA netto</t>
  </si>
  <si>
    <t>C/I</t>
  </si>
  <si>
    <t>Marża odsetkowa</t>
  </si>
  <si>
    <t>Udział należności z rozpoznaną utratą wartości - portfel wyceniany według zamortyzowanego kosztu</t>
  </si>
  <si>
    <t xml:space="preserve">Koszt ryzyka </t>
  </si>
  <si>
    <t>Łączny współczynnik kapitałowy</t>
  </si>
  <si>
    <t>Współczynnik kapitału Tier I</t>
  </si>
  <si>
    <t>Kapitalizacja giełdowa (mln zł)</t>
  </si>
  <si>
    <t>Liczba akcji (mln szt.)</t>
  </si>
  <si>
    <t>Cena akcji na koniec roku (zł)</t>
  </si>
  <si>
    <t>Liczba darczyńców w ramach programu Wspieram Cały Rok</t>
  </si>
  <si>
    <t>Liczba Lokalnych Ambasadorów Banku działających w całej Polsce</t>
  </si>
  <si>
    <t>Sieć bankomatów i wplatomatów</t>
  </si>
  <si>
    <t xml:space="preserve">Liczba osób zatrudnionych w Banku </t>
  </si>
  <si>
    <t xml:space="preserve">Liczba osób zatrudnionych w Grupie </t>
  </si>
  <si>
    <t>Kwota darowizn przekazanych w ramach Programu Grantów Lokalnych w danym roku (tys. zł)</t>
  </si>
  <si>
    <t xml:space="preserve">Kilometry pokonane w ramach akcji Dobre Kilometry w danym roku (tys.) </t>
  </si>
  <si>
    <t>Liczba sfinansowanych instalacji fotowoltaicznych dla Klientów indywidualnych (tys.)</t>
  </si>
  <si>
    <t>Liczba Klientów detalicznych – użytkowników bankowości internetowej GOonline (tys.)</t>
  </si>
  <si>
    <t>Liczba użytkowników bankowości mobilnej GOmobile (tys.)</t>
  </si>
  <si>
    <t>Centra biznesowe MŚP</t>
  </si>
  <si>
    <r>
      <t xml:space="preserve">15 </t>
    </r>
    <r>
      <rPr>
        <vertAlign val="superscript"/>
        <sz val="11"/>
        <rFont val="BNPP Sans Light"/>
        <charset val="238"/>
      </rPr>
      <t>1</t>
    </r>
  </si>
  <si>
    <r>
      <t xml:space="preserve">45 </t>
    </r>
    <r>
      <rPr>
        <vertAlign val="superscript"/>
        <sz val="11"/>
        <rFont val="BNPP Sans Light"/>
        <charset val="238"/>
      </rPr>
      <t>1</t>
    </r>
  </si>
  <si>
    <r>
      <rPr>
        <vertAlign val="superscript"/>
        <sz val="9"/>
        <color theme="1"/>
        <rFont val="BNPP Sans Light"/>
        <charset val="238"/>
      </rPr>
      <t>1</t>
    </r>
    <r>
      <rPr>
        <sz val="9"/>
        <color theme="1"/>
        <rFont val="BNPP Sans Light"/>
        <charset val="238"/>
      </rPr>
      <t xml:space="preserve"> liczba centrów biznesowych wg stanu na styczeń 2019 r.,  po reorganizacji struktury sprzedaży wynikającej z przejęcia Podstawowej Działalności Raiffeissen Bank Polska</t>
    </r>
  </si>
  <si>
    <t>zmiana   2022/2021</t>
  </si>
  <si>
    <r>
      <t>ROE netto znormalizowany</t>
    </r>
    <r>
      <rPr>
        <vertAlign val="superscript"/>
        <sz val="11"/>
        <color rgb="FF000000"/>
        <rFont val="BNPP Sans Light"/>
        <charset val="238"/>
      </rPr>
      <t xml:space="preserve"> 2</t>
    </r>
  </si>
  <si>
    <r>
      <t xml:space="preserve">ROA netto znormalizowany </t>
    </r>
    <r>
      <rPr>
        <vertAlign val="superscript"/>
        <sz val="11"/>
        <color rgb="FF000000"/>
        <rFont val="BNPP Sans Light"/>
        <charset val="238"/>
      </rPr>
      <t>2</t>
    </r>
  </si>
  <si>
    <r>
      <t xml:space="preserve">C/I znormalizowany </t>
    </r>
    <r>
      <rPr>
        <vertAlign val="superscript"/>
        <sz val="11"/>
        <color rgb="FF000000"/>
        <rFont val="BNPP Sans Light"/>
        <charset val="238"/>
      </rPr>
      <t>2</t>
    </r>
  </si>
  <si>
    <t>2,5 p.p.</t>
  </si>
  <si>
    <t>0,2 p.p.</t>
  </si>
  <si>
    <t>3,9 p.p.</t>
  </si>
  <si>
    <t>8,7 p.p.</t>
  </si>
  <si>
    <t>0,7 p.p.</t>
  </si>
  <si>
    <t>(7,0 p.p.)</t>
  </si>
  <si>
    <t>0,05 p.p.</t>
  </si>
  <si>
    <t>(0,3 p.p.)</t>
  </si>
  <si>
    <t>0,03 p.p.</t>
  </si>
  <si>
    <t>(1,36 p.p.)</t>
  </si>
  <si>
    <t>(1,05 p.p.)</t>
  </si>
  <si>
    <t>Liczba Klientów wszystkich linii biznesowych (tys.), w tym:</t>
  </si>
  <si>
    <t>Wartość zrównoważonego finansowania (mld zł)</t>
  </si>
  <si>
    <r>
      <t>Emisja gazów cieplarnianych w Grupie z działalności operacyjnej (tony CO</t>
    </r>
    <r>
      <rPr>
        <vertAlign val="subscript"/>
        <sz val="11"/>
        <rFont val="BNPP Sans Light"/>
        <charset val="238"/>
      </rPr>
      <t>2</t>
    </r>
    <r>
      <rPr>
        <sz val="11"/>
        <rFont val="BNPP Sans Light"/>
        <charset val="238"/>
      </rPr>
      <t>e)</t>
    </r>
  </si>
  <si>
    <r>
      <rPr>
        <vertAlign val="superscript"/>
        <sz val="9"/>
        <color theme="1"/>
        <rFont val="BNPP Sans Light"/>
        <charset val="238"/>
      </rPr>
      <t>2</t>
    </r>
    <r>
      <rPr>
        <sz val="9"/>
        <color theme="1"/>
        <rFont val="BNPP Sans Light"/>
        <charset val="238"/>
      </rPr>
      <t xml:space="preserve"> wartości znormalizowane wyliczone bez wpływu wakacji kredytowych w 2022 oraz kosztów integracji ponoszonych w związku z realizacją procesów połączeniowych w latach 2016-2020. Od 2020 r. rezerwy na postępowania dotyczące kredytów mieszkaniowych w CHF prezentowane są jako osobna linia, poza dochodami, zmianę tę uwzględniono również dla 2019 r.</t>
    </r>
  </si>
  <si>
    <t xml:space="preserve">  Klienci indywidualni (tys.)</t>
  </si>
  <si>
    <t xml:space="preserve">  Klienci firmowi (tys.)</t>
  </si>
  <si>
    <t>Aktywa razem (mln zł)</t>
  </si>
  <si>
    <t>Bilans</t>
  </si>
  <si>
    <t>Kapitał własny razem (mln zł)</t>
  </si>
  <si>
    <t>Zobowiązania wobec klientów (mln zł)</t>
  </si>
  <si>
    <t>Kredyty i pożyczki udzielone klientom netto (wyceniane wg zamortyzowanego kosztu i do wartości godziwej razem) (mln zł)</t>
  </si>
  <si>
    <t>Rachunek zysków i strat</t>
  </si>
  <si>
    <t>Zysk netto (mln zł)</t>
  </si>
  <si>
    <r>
      <t xml:space="preserve">Zysk netto znormalizowany </t>
    </r>
    <r>
      <rPr>
        <vertAlign val="superscript"/>
        <sz val="11"/>
        <color rgb="FF000000"/>
        <rFont val="BNPP Sans Light"/>
        <charset val="238"/>
      </rPr>
      <t xml:space="preserve">2 </t>
    </r>
    <r>
      <rPr>
        <sz val="11"/>
        <color rgb="FF000000"/>
        <rFont val="BNPP Sans Light"/>
        <charset val="238"/>
      </rPr>
      <t>(mln zł)</t>
    </r>
  </si>
  <si>
    <t>Wskaźniki finansowe</t>
  </si>
  <si>
    <t>Wynik z tytułu odsetek (mln zł)</t>
  </si>
  <si>
    <t>Wynik z tytułu prowizji i opłat (mln zł)</t>
  </si>
  <si>
    <t>Wynik z działalności bankowej (mln zł)</t>
  </si>
  <si>
    <t>Wynik z tytułu rezerw na ryzyko prawne związane z kredytami walutowymi (mln zł)</t>
  </si>
  <si>
    <t>Wynik odpisów z tytułu utraty wartości aktywów finansowych oraz rezerw na zobowiązania warunkowe (mln zł)</t>
  </si>
  <si>
    <t>Ogólne koszty administracyjne i amortyzacja (mln zł)</t>
  </si>
  <si>
    <t>Procent kobiet na stanowiskach menadżerskich w danym roku w Banku</t>
  </si>
  <si>
    <t>Liczba Centrów Klienta z certyfikatem „Obiekt bez barier”</t>
  </si>
  <si>
    <t>Dane interaktywne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</si>
</sst>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 #,##0_);_(* \(#,##0\);_(* &quot;-&quot;??_);_(@_)"/>
    <numFmt numFmtId="166" formatCode="_(* #,##0.00%_);_(* \(#,##0.00%\);_(* &quot;-&quot;??_);_(@_)"/>
    <numFmt numFmtId="167" formatCode="#,##0.0"/>
    <numFmt numFmtId="168" formatCode="_(* #,##0.0%_);_(* \(#,##0.0%\);_(* &quot;-&quot;??_);_(@_)"/>
    <numFmt numFmtId="169" formatCode="0.0"/>
  </numFmts>
  <fonts count="29">
    <font>
      <sz val="11"/>
      <color theme="1"/>
      <name val="Calibri"/>
      <family val="2"/>
      <charset val="238"/>
      <scheme val="minor"/>
    </font>
    <font>
      <sz val="11"/>
      <color indexed="8"/>
      <name val="Czcionka tekstu podstawowego"/>
      <family val="2"/>
      <charset val="238"/>
    </font>
    <font>
      <sz val="11"/>
      <name val="Calibri"/>
      <family val="2"/>
      <charset val="238"/>
      <scheme val="minor"/>
    </font>
    <font>
      <b/>
      <sz val="11"/>
      <color theme="1"/>
      <name val="Calibri"/>
      <family val="2"/>
      <charset val="238"/>
      <scheme val="minor"/>
    </font>
    <font>
      <b/>
      <sz val="11"/>
      <name val="Calibri"/>
      <family val="2"/>
      <charset val="238"/>
      <scheme val="minor"/>
    </font>
    <font>
      <sz val="12.5"/>
      <color rgb="FF241F1F"/>
      <name val="BNPP Sans Light"/>
      <charset val="238"/>
    </font>
    <font>
      <b/>
      <sz val="12.5"/>
      <color rgb="FF241F1F"/>
      <name val="BNPP Sans Light"/>
      <charset val="238"/>
    </font>
    <font>
      <sz val="11"/>
      <color rgb="FFFF0000"/>
      <name val="Calibri"/>
      <family val="2"/>
      <charset val="238"/>
      <scheme val="minor"/>
    </font>
    <font>
      <b/>
      <sz val="12.5"/>
      <color rgb="FFFF0000"/>
      <name val="BNPP Sans Light"/>
      <charset val="238"/>
    </font>
    <font>
      <i/>
      <sz val="11"/>
      <color theme="1"/>
      <name val="Calibri"/>
      <family val="2"/>
      <charset val="238"/>
      <scheme val="minor"/>
    </font>
    <font>
      <sz val="11"/>
      <color theme="1"/>
      <name val="Calibri"/>
      <family val="2"/>
      <charset val="238"/>
      <scheme val="minor"/>
    </font>
    <font>
      <sz val="11"/>
      <color theme="1"/>
      <name val="BNPP Sans Light"/>
      <charset val="238"/>
    </font>
    <font>
      <b/>
      <sz val="11"/>
      <color theme="1"/>
      <name val="BNPP Sans Light"/>
      <charset val="238"/>
    </font>
    <font>
      <b/>
      <sz val="11"/>
      <color rgb="FF000000"/>
      <name val="BNPP Sans Light"/>
      <charset val="238"/>
    </font>
    <font>
      <sz val="11"/>
      <color rgb="FF000000"/>
      <name val="BNPP Sans Light"/>
      <charset val="238"/>
    </font>
    <font>
      <sz val="11"/>
      <name val="BNPP Sans Light"/>
      <charset val="238"/>
    </font>
    <font>
      <sz val="11"/>
      <color indexed="8"/>
      <name val="BNPP Sans Light"/>
      <charset val="238"/>
    </font>
    <font>
      <b/>
      <sz val="11"/>
      <name val="BNPP Sans Light"/>
      <charset val="238"/>
    </font>
    <font>
      <sz val="11"/>
      <color rgb="FF241F1F"/>
      <name val="BNPP Sans Light"/>
      <charset val="238"/>
    </font>
    <font>
      <b/>
      <sz val="11"/>
      <color rgb="FF241F1F"/>
      <name val="BNPP Sans Light"/>
      <charset val="238"/>
    </font>
    <font>
      <vertAlign val="superscript"/>
      <sz val="11"/>
      <name val="BNPP Sans Light"/>
      <charset val="238"/>
    </font>
    <font>
      <sz val="9"/>
      <color theme="1"/>
      <name val="BNPP Sans Light"/>
      <charset val="238"/>
    </font>
    <font>
      <vertAlign val="superscript"/>
      <sz val="9"/>
      <color theme="1"/>
      <name val="BNPP Sans Light"/>
      <charset val="238"/>
    </font>
    <font>
      <b/>
      <sz val="12.5"/>
      <color theme="0"/>
      <name val="BNPP Sans Light"/>
      <charset val="238"/>
    </font>
    <font>
      <b/>
      <sz val="12.5"/>
      <color rgb="FFFFFFFF"/>
      <name val="BNPP Sans Light"/>
      <charset val="238"/>
    </font>
    <font>
      <b/>
      <sz val="11"/>
      <color rgb="FFFFFFFF"/>
      <name val="BNPP Sans Light"/>
      <charset val="238"/>
    </font>
    <font>
      <b/>
      <sz val="11"/>
      <color indexed="8"/>
      <name val="BNPP Sans Light"/>
      <charset val="238"/>
    </font>
    <font>
      <vertAlign val="superscript"/>
      <sz val="11"/>
      <color rgb="FF000000"/>
      <name val="BNPP Sans Light"/>
      <charset val="238"/>
    </font>
    <font>
      <vertAlign val="subscript"/>
      <sz val="11"/>
      <name val="BNPP Sans Light"/>
      <charset val="238"/>
    </font>
  </fonts>
  <fills count="9">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9"/>
        <bgColor indexed="64"/>
      </patternFill>
    </fill>
    <fill>
      <patternFill patternType="solid">
        <fgColor rgb="FF00A18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rgb="FF005B53"/>
      </bottom>
      <diagonal/>
    </border>
    <border>
      <left style="medium">
        <color rgb="FF005B53"/>
      </left>
      <right style="thin">
        <color theme="0" tint="-0.24994659260841701"/>
      </right>
      <top style="medium">
        <color rgb="FF005B53"/>
      </top>
      <bottom style="thin">
        <color theme="0" tint="-0.24994659260841701"/>
      </bottom>
      <diagonal/>
    </border>
    <border>
      <left style="thin">
        <color theme="0" tint="-0.24994659260841701"/>
      </left>
      <right style="thin">
        <color theme="0" tint="-0.24994659260841701"/>
      </right>
      <top style="medium">
        <color rgb="FF005B53"/>
      </top>
      <bottom style="thin">
        <color theme="0" tint="-0.24994659260841701"/>
      </bottom>
      <diagonal/>
    </border>
    <border>
      <left style="thin">
        <color theme="0" tint="-0.24994659260841701"/>
      </left>
      <right style="medium">
        <color rgb="FF005B53"/>
      </right>
      <top style="medium">
        <color rgb="FF005B53"/>
      </top>
      <bottom style="thin">
        <color theme="0" tint="-0.24994659260841701"/>
      </bottom>
      <diagonal/>
    </border>
    <border>
      <left style="medium">
        <color rgb="FF005B53"/>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005B53"/>
      </right>
      <top style="thin">
        <color theme="0" tint="-0.24994659260841701"/>
      </top>
      <bottom style="thin">
        <color theme="0" tint="-0.24994659260841701"/>
      </bottom>
      <diagonal/>
    </border>
    <border>
      <left style="medium">
        <color rgb="FF005B53"/>
      </left>
      <right style="thin">
        <color theme="0" tint="-0.24994659260841701"/>
      </right>
      <top style="thin">
        <color theme="0" tint="-0.24994659260841701"/>
      </top>
      <bottom style="medium">
        <color rgb="FF005B53"/>
      </bottom>
      <diagonal/>
    </border>
    <border>
      <left style="thin">
        <color theme="0" tint="-0.24994659260841701"/>
      </left>
      <right style="medium">
        <color rgb="FF005B53"/>
      </right>
      <top style="thin">
        <color theme="0" tint="-0.24994659260841701"/>
      </top>
      <bottom style="medium">
        <color rgb="FF005B53"/>
      </bottom>
      <diagonal/>
    </border>
  </borders>
  <cellStyleXfs count="3">
    <xf numFmtId="0" fontId="0" fillId="0" borderId="0"/>
    <xf numFmtId="43" fontId="1" fillId="0" borderId="0" applyFont="0" applyFill="0" applyBorder="0" applyAlignment="0" applyProtection="0"/>
    <xf numFmtId="9" fontId="10" fillId="0" borderId="0" applyFont="0" applyFill="0" applyBorder="0" applyAlignment="0" applyProtection="0"/>
  </cellStyleXfs>
  <cellXfs count="162">
    <xf numFmtId="0" fontId="0" fillId="0" borderId="0" xfId="0"/>
    <xf numFmtId="3" fontId="0" fillId="0" borderId="0" xfId="0" applyNumberFormat="1"/>
    <xf numFmtId="3" fontId="0" fillId="0" borderId="0" xfId="0" applyNumberFormat="1" applyAlignment="1">
      <alignment wrapText="1"/>
    </xf>
    <xf numFmtId="9" fontId="0" fillId="0" borderId="0" xfId="0" applyNumberFormat="1" applyAlignment="1">
      <alignment wrapText="1"/>
    </xf>
    <xf numFmtId="9" fontId="0" fillId="0" borderId="0" xfId="0" applyNumberFormat="1"/>
    <xf numFmtId="0" fontId="0" fillId="0" borderId="0" xfId="0" applyNumberFormat="1"/>
    <xf numFmtId="3" fontId="2" fillId="0" borderId="0" xfId="0" applyNumberFormat="1" applyFont="1"/>
    <xf numFmtId="0" fontId="0" fillId="0" borderId="0" xfId="0" applyAlignment="1">
      <alignment wrapText="1"/>
    </xf>
    <xf numFmtId="0" fontId="2" fillId="0" borderId="0" xfId="0" applyFont="1"/>
    <xf numFmtId="0" fontId="3" fillId="0" borderId="0" xfId="0" applyFont="1" applyAlignment="1">
      <alignment wrapText="1"/>
    </xf>
    <xf numFmtId="0" fontId="2" fillId="0" borderId="0" xfId="0" applyFont="1" applyAlignment="1">
      <alignment wrapText="1"/>
    </xf>
    <xf numFmtId="0" fontId="4" fillId="0" borderId="0" xfId="0" applyFont="1" applyAlignment="1">
      <alignment wrapText="1"/>
    </xf>
    <xf numFmtId="9" fontId="4"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wrapText="1"/>
    </xf>
    <xf numFmtId="9" fontId="0" fillId="0" borderId="0" xfId="0" applyNumberFormat="1" applyFont="1"/>
    <xf numFmtId="0" fontId="3" fillId="0" borderId="0" xfId="0" applyFont="1"/>
    <xf numFmtId="0" fontId="4" fillId="0" borderId="0" xfId="0" applyFont="1"/>
    <xf numFmtId="9" fontId="3" fillId="0" borderId="0" xfId="0" applyNumberFormat="1" applyFont="1" applyAlignment="1">
      <alignment wrapText="1"/>
    </xf>
    <xf numFmtId="10" fontId="4" fillId="0" borderId="0" xfId="0" applyNumberFormat="1" applyFont="1" applyAlignment="1">
      <alignment wrapText="1"/>
    </xf>
    <xf numFmtId="0" fontId="3" fillId="0" borderId="0" xfId="0" applyFont="1" applyAlignment="1">
      <alignment horizontal="right" wrapText="1"/>
    </xf>
    <xf numFmtId="0" fontId="3" fillId="2" borderId="0" xfId="0" applyFont="1" applyFill="1" applyAlignment="1">
      <alignment wrapText="1"/>
    </xf>
    <xf numFmtId="9" fontId="4" fillId="0" borderId="0" xfId="0" applyNumberFormat="1" applyFont="1"/>
    <xf numFmtId="0" fontId="0" fillId="0" borderId="0" xfId="0" applyFill="1"/>
    <xf numFmtId="0" fontId="3" fillId="3" borderId="0" xfId="0" applyFont="1" applyFill="1" applyAlignment="1">
      <alignment wrapText="1"/>
    </xf>
    <xf numFmtId="0" fontId="2" fillId="2" borderId="0" xfId="0" applyFont="1" applyFill="1" applyAlignment="1">
      <alignment wrapText="1"/>
    </xf>
    <xf numFmtId="0" fontId="4" fillId="2" borderId="0" xfId="0" applyFont="1" applyFill="1" applyAlignment="1">
      <alignment wrapText="1"/>
    </xf>
    <xf numFmtId="0" fontId="0" fillId="2" borderId="0" xfId="0" applyFill="1" applyAlignment="1">
      <alignment wrapText="1"/>
    </xf>
    <xf numFmtId="3" fontId="0" fillId="2" borderId="0" xfId="0" applyNumberFormat="1" applyFill="1"/>
    <xf numFmtId="0" fontId="2" fillId="0" borderId="0" xfId="0" applyFont="1" applyFill="1" applyAlignment="1">
      <alignment wrapText="1"/>
    </xf>
    <xf numFmtId="0" fontId="4" fillId="0" borderId="0" xfId="0" applyFont="1" applyFill="1" applyAlignment="1">
      <alignment wrapText="1"/>
    </xf>
    <xf numFmtId="0" fontId="0" fillId="0" borderId="0" xfId="0" quotePrefix="1" applyFill="1"/>
    <xf numFmtId="3" fontId="0" fillId="0" borderId="0" xfId="0" applyNumberFormat="1" applyFill="1"/>
    <xf numFmtId="0" fontId="4" fillId="3" borderId="0" xfId="0" applyFont="1" applyFill="1"/>
    <xf numFmtId="0" fontId="0" fillId="0" borderId="0" xfId="0" quotePrefix="1"/>
    <xf numFmtId="3" fontId="4" fillId="4" borderId="0" xfId="0" applyNumberFormat="1" applyFont="1" applyFill="1" applyAlignment="1">
      <alignment wrapText="1"/>
    </xf>
    <xf numFmtId="0" fontId="0" fillId="4" borderId="0" xfId="0" applyFill="1" applyAlignment="1">
      <alignment wrapText="1"/>
    </xf>
    <xf numFmtId="0" fontId="0" fillId="2" borderId="0" xfId="0" applyFill="1"/>
    <xf numFmtId="3" fontId="4" fillId="2" borderId="0" xfId="0" applyNumberFormat="1" applyFont="1" applyFill="1" applyAlignment="1">
      <alignment wrapText="1"/>
    </xf>
    <xf numFmtId="3" fontId="4" fillId="0" borderId="0" xfId="0" applyNumberFormat="1" applyFont="1" applyFill="1" applyAlignment="1">
      <alignment wrapText="1"/>
    </xf>
    <xf numFmtId="0" fontId="4" fillId="2" borderId="0" xfId="0" applyFont="1" applyFill="1" applyAlignment="1">
      <alignment horizontal="right" wrapText="1"/>
    </xf>
    <xf numFmtId="0" fontId="0" fillId="2" borderId="0" xfId="0" applyFill="1" applyAlignment="1">
      <alignment horizontal="right"/>
    </xf>
    <xf numFmtId="0" fontId="7" fillId="0" borderId="0" xfId="0" applyFont="1"/>
    <xf numFmtId="0" fontId="0" fillId="7" borderId="0" xfId="0" applyFill="1"/>
    <xf numFmtId="0" fontId="21" fillId="0" borderId="0" xfId="0" applyFont="1"/>
    <xf numFmtId="0" fontId="21" fillId="7" borderId="0" xfId="0" applyFont="1" applyFill="1"/>
    <xf numFmtId="0" fontId="8" fillId="6" borderId="1" xfId="0" applyFont="1" applyFill="1" applyBorder="1" applyAlignment="1">
      <alignment vertical="center"/>
    </xf>
    <xf numFmtId="0" fontId="6" fillId="6" borderId="1" xfId="0" applyFont="1" applyFill="1" applyBorder="1" applyAlignment="1">
      <alignment horizontal="right" vertical="center"/>
    </xf>
    <xf numFmtId="0" fontId="6" fillId="6" borderId="1" xfId="0" applyFont="1" applyFill="1" applyBorder="1" applyAlignment="1">
      <alignment horizontal="right" vertical="center" wrapText="1"/>
    </xf>
    <xf numFmtId="0" fontId="5" fillId="6" borderId="1" xfId="0" applyFont="1" applyFill="1" applyBorder="1" applyAlignment="1">
      <alignment horizontal="right" vertical="center"/>
    </xf>
    <xf numFmtId="3" fontId="15" fillId="0" borderId="1" xfId="0" applyNumberFormat="1" applyFont="1" applyFill="1" applyBorder="1" applyAlignment="1">
      <alignment vertical="center"/>
    </xf>
    <xf numFmtId="3" fontId="15" fillId="0" borderId="1" xfId="0" applyNumberFormat="1" applyFont="1" applyFill="1" applyBorder="1" applyAlignment="1">
      <alignment horizontal="right" vertical="center"/>
    </xf>
    <xf numFmtId="3" fontId="15" fillId="0" borderId="1" xfId="0" applyNumberFormat="1" applyFont="1" applyFill="1" applyBorder="1" applyAlignment="1">
      <alignment horizontal="right" vertical="center" wrapText="1"/>
    </xf>
    <xf numFmtId="3" fontId="17" fillId="0" borderId="1" xfId="0" applyNumberFormat="1" applyFont="1" applyFill="1" applyBorder="1" applyAlignment="1">
      <alignment horizontal="right" vertical="center"/>
    </xf>
    <xf numFmtId="0" fontId="15" fillId="0" borderId="1" xfId="0" applyFont="1" applyFill="1" applyBorder="1" applyAlignment="1">
      <alignment horizontal="right" vertical="center"/>
    </xf>
    <xf numFmtId="0" fontId="15" fillId="0" borderId="1" xfId="0" applyFont="1" applyFill="1" applyBorder="1" applyAlignment="1">
      <alignment horizontal="right" vertical="center" wrapText="1"/>
    </xf>
    <xf numFmtId="0" fontId="17" fillId="0" borderId="1" xfId="0" applyFont="1" applyFill="1" applyBorder="1" applyAlignment="1">
      <alignment horizontal="right" vertical="center"/>
    </xf>
    <xf numFmtId="3" fontId="15" fillId="7" borderId="1" xfId="0" applyNumberFormat="1" applyFont="1" applyFill="1" applyBorder="1" applyAlignment="1">
      <alignment vertical="center"/>
    </xf>
    <xf numFmtId="3" fontId="12" fillId="7" borderId="1" xfId="0" applyNumberFormat="1" applyFont="1" applyFill="1" applyBorder="1" applyAlignment="1">
      <alignment vertical="center"/>
    </xf>
    <xf numFmtId="3" fontId="15" fillId="0" borderId="1" xfId="0" applyNumberFormat="1" applyFont="1" applyFill="1" applyBorder="1" applyAlignment="1">
      <alignment vertical="center" wrapText="1"/>
    </xf>
    <xf numFmtId="3" fontId="15" fillId="7" borderId="1" xfId="0" applyNumberFormat="1" applyFont="1" applyFill="1" applyBorder="1" applyAlignment="1">
      <alignment horizontal="right" vertical="center" wrapText="1"/>
    </xf>
    <xf numFmtId="4" fontId="8" fillId="6" borderId="1" xfId="0" applyNumberFormat="1" applyFont="1" applyFill="1" applyBorder="1" applyAlignment="1">
      <alignment vertical="center"/>
    </xf>
    <xf numFmtId="0" fontId="5" fillId="6" borderId="1" xfId="0" applyFont="1" applyFill="1" applyBorder="1" applyAlignment="1">
      <alignment horizontal="right" vertical="center" wrapText="1"/>
    </xf>
    <xf numFmtId="0" fontId="13" fillId="8" borderId="1" xfId="0" applyFont="1" applyFill="1" applyBorder="1" applyAlignment="1">
      <alignment horizontal="left" vertical="center" wrapText="1"/>
    </xf>
    <xf numFmtId="3" fontId="8" fillId="6" borderId="1" xfId="0" applyNumberFormat="1" applyFont="1" applyFill="1" applyBorder="1" applyAlignment="1">
      <alignment vertical="center" wrapText="1"/>
    </xf>
    <xf numFmtId="9" fontId="15" fillId="0" borderId="1" xfId="2" applyFont="1" applyFill="1" applyBorder="1" applyAlignment="1">
      <alignment vertical="center" wrapText="1"/>
    </xf>
    <xf numFmtId="9" fontId="15" fillId="0" borderId="1" xfId="0" applyNumberFormat="1" applyFont="1" applyFill="1" applyBorder="1" applyAlignment="1">
      <alignment horizontal="right" vertical="center"/>
    </xf>
    <xf numFmtId="9" fontId="15" fillId="0" borderId="1" xfId="0" applyNumberFormat="1" applyFont="1" applyFill="1" applyBorder="1" applyAlignment="1">
      <alignment horizontal="right" vertical="center" wrapText="1"/>
    </xf>
    <xf numFmtId="9" fontId="17" fillId="0" borderId="1" xfId="0" applyNumberFormat="1" applyFont="1" applyFill="1" applyBorder="1" applyAlignment="1">
      <alignment horizontal="right" vertical="center"/>
    </xf>
    <xf numFmtId="167" fontId="15" fillId="0" borderId="1" xfId="0" applyNumberFormat="1" applyFont="1" applyFill="1" applyBorder="1" applyAlignment="1">
      <alignment vertical="center" wrapText="1"/>
    </xf>
    <xf numFmtId="167" fontId="15" fillId="0" borderId="1" xfId="0" applyNumberFormat="1" applyFont="1" applyFill="1" applyBorder="1" applyAlignment="1">
      <alignment horizontal="right" vertical="center" wrapText="1"/>
    </xf>
    <xf numFmtId="167" fontId="17" fillId="0" borderId="1" xfId="0" applyNumberFormat="1" applyFont="1" applyFill="1" applyBorder="1" applyAlignment="1">
      <alignment horizontal="right" vertical="center"/>
    </xf>
    <xf numFmtId="4" fontId="8" fillId="6" borderId="1" xfId="0" applyNumberFormat="1" applyFont="1" applyFill="1" applyBorder="1" applyAlignment="1">
      <alignment vertical="center" wrapText="1"/>
    </xf>
    <xf numFmtId="4" fontId="15" fillId="0" borderId="1" xfId="0" applyNumberFormat="1" applyFont="1" applyFill="1" applyBorder="1" applyAlignment="1">
      <alignment horizontal="right" vertical="center" wrapText="1"/>
    </xf>
    <xf numFmtId="9" fontId="15" fillId="0" borderId="2" xfId="2" applyFont="1" applyFill="1" applyBorder="1" applyAlignment="1">
      <alignment vertical="center"/>
    </xf>
    <xf numFmtId="9" fontId="15" fillId="0" borderId="2" xfId="0" applyNumberFormat="1" applyFont="1" applyFill="1" applyBorder="1" applyAlignment="1">
      <alignment horizontal="right" vertical="center"/>
    </xf>
    <xf numFmtId="9" fontId="15" fillId="0" borderId="2" xfId="0" applyNumberFormat="1" applyFont="1" applyFill="1" applyBorder="1" applyAlignment="1">
      <alignment horizontal="right" vertical="center" wrapText="1"/>
    </xf>
    <xf numFmtId="9" fontId="17" fillId="0" borderId="2" xfId="0" applyNumberFormat="1" applyFont="1" applyFill="1" applyBorder="1" applyAlignment="1">
      <alignment horizontal="right" vertical="center" wrapText="1"/>
    </xf>
    <xf numFmtId="0" fontId="5" fillId="5" borderId="3" xfId="0" applyFont="1" applyFill="1" applyBorder="1" applyAlignment="1">
      <alignment vertical="center"/>
    </xf>
    <xf numFmtId="0" fontId="23" fillId="5" borderId="4" xfId="0" applyFont="1" applyFill="1" applyBorder="1" applyAlignment="1">
      <alignment vertical="center"/>
    </xf>
    <xf numFmtId="0" fontId="24" fillId="5" borderId="4" xfId="0" applyFont="1" applyFill="1" applyBorder="1" applyAlignment="1">
      <alignment horizontal="right" vertical="center"/>
    </xf>
    <xf numFmtId="0" fontId="24" fillId="5" borderId="4" xfId="0" applyFont="1" applyFill="1" applyBorder="1" applyAlignment="1">
      <alignment horizontal="right" vertical="center" wrapText="1"/>
    </xf>
    <xf numFmtId="0" fontId="25" fillId="5" borderId="5" xfId="0" applyFont="1" applyFill="1" applyBorder="1" applyAlignment="1">
      <alignment horizontal="right" vertical="center" wrapText="1"/>
    </xf>
    <xf numFmtId="0" fontId="6" fillId="6" borderId="6" xfId="0" applyFont="1" applyFill="1" applyBorder="1" applyAlignment="1">
      <alignment vertical="center"/>
    </xf>
    <xf numFmtId="0" fontId="5" fillId="6" borderId="7" xfId="0" applyFont="1" applyFill="1" applyBorder="1" applyAlignment="1">
      <alignment vertical="center"/>
    </xf>
    <xf numFmtId="0" fontId="15" fillId="0" borderId="6" xfId="0" applyFont="1" applyFill="1" applyBorder="1" applyAlignment="1">
      <alignment vertical="center"/>
    </xf>
    <xf numFmtId="164" fontId="15" fillId="0" borderId="7" xfId="0" applyNumberFormat="1" applyFont="1" applyFill="1" applyBorder="1" applyAlignment="1">
      <alignment horizontal="right" vertical="center"/>
    </xf>
    <xf numFmtId="168" fontId="15" fillId="0" borderId="7" xfId="0" applyNumberFormat="1" applyFont="1" applyFill="1" applyBorder="1" applyAlignment="1">
      <alignment horizontal="right" vertical="center"/>
    </xf>
    <xf numFmtId="0" fontId="18" fillId="7" borderId="6" xfId="0" applyFont="1" applyFill="1" applyBorder="1" applyAlignment="1">
      <alignment vertical="center"/>
    </xf>
    <xf numFmtId="168" fontId="15" fillId="7" borderId="7" xfId="0" applyNumberFormat="1" applyFont="1" applyFill="1" applyBorder="1" applyAlignment="1">
      <alignment horizontal="right" vertical="center"/>
    </xf>
    <xf numFmtId="0" fontId="15" fillId="0" borderId="6" xfId="0" applyFont="1" applyFill="1" applyBorder="1" applyAlignment="1">
      <alignment vertical="center" wrapText="1"/>
    </xf>
    <xf numFmtId="164" fontId="5" fillId="6" borderId="7" xfId="0" applyNumberFormat="1" applyFont="1" applyFill="1" applyBorder="1" applyAlignment="1">
      <alignment vertical="center"/>
    </xf>
    <xf numFmtId="0" fontId="13" fillId="8" borderId="6"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6" fillId="6" borderId="6" xfId="0" applyFont="1" applyFill="1" applyBorder="1" applyAlignment="1">
      <alignment vertical="center" wrapText="1"/>
    </xf>
    <xf numFmtId="164" fontId="6" fillId="6" borderId="7" xfId="0" quotePrefix="1" applyNumberFormat="1" applyFont="1" applyFill="1" applyBorder="1" applyAlignment="1">
      <alignment horizontal="right" vertical="center"/>
    </xf>
    <xf numFmtId="0" fontId="18" fillId="0" borderId="6" xfId="0" applyFont="1" applyFill="1" applyBorder="1" applyAlignment="1">
      <alignment vertical="center" wrapText="1"/>
    </xf>
    <xf numFmtId="164" fontId="18" fillId="0" borderId="7" xfId="0" applyNumberFormat="1" applyFont="1" applyFill="1" applyBorder="1" applyAlignment="1">
      <alignment horizontal="right" vertical="center"/>
    </xf>
    <xf numFmtId="0" fontId="18" fillId="0" borderId="6" xfId="0" applyFont="1" applyFill="1" applyBorder="1" applyAlignment="1">
      <alignment vertical="center"/>
    </xf>
    <xf numFmtId="164" fontId="15" fillId="0" borderId="7" xfId="0" quotePrefix="1" applyNumberFormat="1" applyFont="1" applyFill="1" applyBorder="1" applyAlignment="1">
      <alignment horizontal="right" vertical="center"/>
    </xf>
    <xf numFmtId="0" fontId="15" fillId="0" borderId="6" xfId="0" applyFont="1" applyFill="1" applyBorder="1" applyAlignment="1">
      <alignment horizontal="justify" vertical="center" wrapText="1"/>
    </xf>
    <xf numFmtId="0" fontId="15" fillId="0" borderId="8" xfId="0" applyFont="1" applyFill="1" applyBorder="1" applyAlignment="1">
      <alignment vertical="center"/>
    </xf>
    <xf numFmtId="0" fontId="15" fillId="0" borderId="9" xfId="0" applyFont="1" applyFill="1" applyBorder="1" applyAlignment="1">
      <alignment horizontal="right" vertical="center"/>
    </xf>
    <xf numFmtId="2" fontId="8" fillId="6" borderId="1" xfId="0" applyNumberFormat="1" applyFont="1" applyFill="1" applyBorder="1" applyAlignment="1">
      <alignment vertical="center"/>
    </xf>
    <xf numFmtId="2" fontId="5" fillId="6" borderId="1" xfId="0" applyNumberFormat="1" applyFont="1" applyFill="1" applyBorder="1" applyAlignment="1">
      <alignment horizontal="right" vertical="center" wrapText="1"/>
    </xf>
    <xf numFmtId="2" fontId="6" fillId="6" borderId="1" xfId="0" applyNumberFormat="1" applyFont="1" applyFill="1" applyBorder="1" applyAlignment="1">
      <alignment horizontal="right" vertical="center"/>
    </xf>
    <xf numFmtId="1" fontId="15" fillId="0" borderId="1" xfId="0" applyNumberFormat="1" applyFont="1" applyFill="1" applyBorder="1" applyAlignment="1">
      <alignment vertical="center"/>
    </xf>
    <xf numFmtId="1" fontId="18" fillId="0" borderId="1" xfId="0" applyNumberFormat="1" applyFont="1" applyFill="1" applyBorder="1" applyAlignment="1">
      <alignment horizontal="right" vertical="center" wrapText="1"/>
    </xf>
    <xf numFmtId="1" fontId="19" fillId="0" borderId="1" xfId="0" applyNumberFormat="1" applyFont="1" applyFill="1" applyBorder="1" applyAlignment="1">
      <alignment horizontal="right" vertical="center"/>
    </xf>
    <xf numFmtId="1" fontId="15" fillId="0" borderId="1" xfId="0" applyNumberFormat="1" applyFont="1" applyFill="1" applyBorder="1" applyAlignment="1">
      <alignment vertical="center" wrapText="1"/>
    </xf>
    <xf numFmtId="9" fontId="18" fillId="0" borderId="1" xfId="2" applyFont="1" applyFill="1" applyBorder="1" applyAlignment="1">
      <alignment horizontal="right" vertical="center" wrapText="1"/>
    </xf>
    <xf numFmtId="9" fontId="19" fillId="0" borderId="1" xfId="2" applyFont="1" applyFill="1" applyBorder="1" applyAlignment="1">
      <alignment horizontal="right" vertical="center" wrapText="1"/>
    </xf>
    <xf numFmtId="0" fontId="18" fillId="0" borderId="7" xfId="0" applyFont="1" applyFill="1" applyBorder="1" applyAlignment="1">
      <alignment horizontal="right" vertical="center"/>
    </xf>
    <xf numFmtId="169" fontId="19" fillId="0" borderId="1" xfId="0" applyNumberFormat="1" applyFont="1" applyFill="1" applyBorder="1" applyAlignment="1">
      <alignment horizontal="right" vertical="center"/>
    </xf>
    <xf numFmtId="3" fontId="11" fillId="7" borderId="1" xfId="0" applyNumberFormat="1" applyFont="1" applyFill="1" applyBorder="1" applyAlignment="1">
      <alignment vertical="center"/>
    </xf>
    <xf numFmtId="0" fontId="18" fillId="7" borderId="1" xfId="0" applyFont="1" applyFill="1" applyBorder="1" applyAlignment="1">
      <alignment horizontal="right" vertical="center"/>
    </xf>
    <xf numFmtId="169" fontId="18" fillId="7" borderId="1" xfId="0" applyNumberFormat="1" applyFont="1" applyFill="1" applyBorder="1" applyAlignment="1">
      <alignment horizontal="right" vertical="center"/>
    </xf>
    <xf numFmtId="169" fontId="18" fillId="7" borderId="1" xfId="0" applyNumberFormat="1" applyFont="1" applyFill="1" applyBorder="1" applyAlignment="1">
      <alignment horizontal="right" vertical="center" wrapText="1"/>
    </xf>
    <xf numFmtId="169" fontId="11" fillId="0" borderId="1" xfId="0" quotePrefix="1" applyNumberFormat="1" applyFont="1" applyFill="1" applyBorder="1" applyAlignment="1">
      <alignment horizontal="right" vertical="center" wrapText="1"/>
    </xf>
    <xf numFmtId="0" fontId="18" fillId="7" borderId="7" xfId="0" applyFont="1" applyFill="1" applyBorder="1" applyAlignment="1">
      <alignment horizontal="right" vertical="center"/>
    </xf>
    <xf numFmtId="0" fontId="7" fillId="7" borderId="0" xfId="0" applyFont="1" applyFill="1"/>
    <xf numFmtId="3" fontId="7" fillId="7" borderId="0" xfId="0" applyNumberFormat="1" applyFont="1" applyFill="1"/>
    <xf numFmtId="0" fontId="6" fillId="6" borderId="7" xfId="0" applyFont="1" applyFill="1" applyBorder="1" applyAlignment="1">
      <alignment horizontal="right" vertical="center"/>
    </xf>
    <xf numFmtId="9" fontId="7" fillId="7" borderId="0" xfId="2" applyFont="1" applyFill="1"/>
    <xf numFmtId="0" fontId="0" fillId="7" borderId="0" xfId="0" applyFill="1" applyAlignment="1">
      <alignment vertical="center"/>
    </xf>
    <xf numFmtId="0" fontId="0" fillId="6" borderId="0" xfId="0" applyFill="1" applyAlignment="1">
      <alignment vertical="center"/>
    </xf>
    <xf numFmtId="0" fontId="0" fillId="7" borderId="0" xfId="0" applyFont="1" applyFill="1" applyAlignment="1">
      <alignment vertical="center"/>
    </xf>
    <xf numFmtId="0" fontId="0" fillId="0" borderId="0" xfId="0" applyFont="1" applyAlignment="1">
      <alignment vertical="center"/>
    </xf>
    <xf numFmtId="0" fontId="0" fillId="0" borderId="0" xfId="0" applyFont="1" applyFill="1" applyAlignment="1">
      <alignment vertical="center"/>
    </xf>
    <xf numFmtId="3" fontId="11" fillId="8" borderId="1" xfId="0" applyNumberFormat="1" applyFont="1" applyFill="1" applyBorder="1" applyAlignment="1">
      <alignment vertical="center"/>
    </xf>
    <xf numFmtId="3" fontId="11" fillId="8" borderId="7" xfId="0" applyNumberFormat="1" applyFont="1" applyFill="1" applyBorder="1" applyAlignment="1">
      <alignment vertical="center"/>
    </xf>
    <xf numFmtId="3" fontId="11" fillId="7" borderId="0" xfId="0" applyNumberFormat="1" applyFont="1" applyFill="1" applyAlignment="1">
      <alignment vertical="center"/>
    </xf>
    <xf numFmtId="0" fontId="11" fillId="7" borderId="0" xfId="0" applyFont="1" applyFill="1" applyAlignment="1">
      <alignment vertical="center"/>
    </xf>
    <xf numFmtId="0" fontId="11" fillId="0" borderId="0" xfId="0" applyFont="1" applyFill="1" applyAlignment="1">
      <alignment vertical="center"/>
    </xf>
    <xf numFmtId="3" fontId="11" fillId="0" borderId="1" xfId="0" applyNumberFormat="1" applyFont="1" applyFill="1" applyBorder="1" applyAlignment="1">
      <alignment vertical="center"/>
    </xf>
    <xf numFmtId="3" fontId="12" fillId="0" borderId="1" xfId="0" applyNumberFormat="1" applyFont="1" applyFill="1" applyBorder="1" applyAlignment="1">
      <alignment vertical="center"/>
    </xf>
    <xf numFmtId="164" fontId="11" fillId="0" borderId="7" xfId="2" applyNumberFormat="1" applyFont="1" applyFill="1" applyBorder="1" applyAlignment="1">
      <alignment vertical="center"/>
    </xf>
    <xf numFmtId="168" fontId="11" fillId="0" borderId="7" xfId="2" applyNumberFormat="1" applyFont="1" applyFill="1" applyBorder="1" applyAlignment="1">
      <alignment vertical="center"/>
    </xf>
    <xf numFmtId="3" fontId="12" fillId="8" borderId="1" xfId="0" applyNumberFormat="1" applyFont="1" applyFill="1" applyBorder="1" applyAlignment="1">
      <alignment vertical="center"/>
    </xf>
    <xf numFmtId="164" fontId="11" fillId="8" borderId="7" xfId="2" applyNumberFormat="1" applyFont="1" applyFill="1" applyBorder="1" applyAlignment="1">
      <alignment vertical="center"/>
    </xf>
    <xf numFmtId="3" fontId="17" fillId="0" borderId="1" xfId="0" applyNumberFormat="1" applyFont="1" applyFill="1" applyBorder="1" applyAlignment="1">
      <alignment vertical="center"/>
    </xf>
    <xf numFmtId="165" fontId="15" fillId="0" borderId="1" xfId="0" applyNumberFormat="1" applyFont="1" applyFill="1" applyBorder="1" applyAlignment="1">
      <alignment vertical="center"/>
    </xf>
    <xf numFmtId="165" fontId="17" fillId="0" borderId="1" xfId="0" applyNumberFormat="1" applyFont="1" applyFill="1" applyBorder="1" applyAlignment="1">
      <alignment vertical="center"/>
    </xf>
    <xf numFmtId="164" fontId="11" fillId="0" borderId="1" xfId="2" applyNumberFormat="1" applyFont="1" applyFill="1" applyBorder="1" applyAlignment="1">
      <alignment vertical="center"/>
    </xf>
    <xf numFmtId="164" fontId="12" fillId="0" borderId="1" xfId="2" applyNumberFormat="1" applyFont="1" applyFill="1" applyBorder="1" applyAlignment="1">
      <alignment vertical="center"/>
    </xf>
    <xf numFmtId="169" fontId="11" fillId="0" borderId="7" xfId="0" applyNumberFormat="1" applyFont="1" applyFill="1" applyBorder="1" applyAlignment="1">
      <alignment horizontal="right" vertical="center"/>
    </xf>
    <xf numFmtId="167" fontId="11" fillId="7" borderId="0" xfId="0" applyNumberFormat="1" applyFont="1" applyFill="1" applyAlignment="1">
      <alignment vertical="center"/>
    </xf>
    <xf numFmtId="169" fontId="11" fillId="7" borderId="7" xfId="0" applyNumberFormat="1" applyFont="1" applyFill="1" applyBorder="1" applyAlignment="1">
      <alignment horizontal="right" vertical="center"/>
    </xf>
    <xf numFmtId="10" fontId="11" fillId="0" borderId="1" xfId="2" applyNumberFormat="1" applyFont="1" applyFill="1" applyBorder="1" applyAlignment="1">
      <alignment vertical="center"/>
    </xf>
    <xf numFmtId="10" fontId="12" fillId="7" borderId="1" xfId="2" applyNumberFormat="1" applyFont="1" applyFill="1" applyBorder="1" applyAlignment="1">
      <alignment vertical="center"/>
    </xf>
    <xf numFmtId="166" fontId="16" fillId="0" borderId="1" xfId="1" applyNumberFormat="1" applyFont="1" applyFill="1" applyBorder="1" applyAlignment="1">
      <alignment horizontal="left" vertical="center"/>
    </xf>
    <xf numFmtId="166" fontId="26" fillId="0" borderId="1" xfId="1" applyNumberFormat="1" applyFont="1" applyFill="1" applyBorder="1" applyAlignment="1">
      <alignment horizontal="left" vertical="center"/>
    </xf>
    <xf numFmtId="169" fontId="11" fillId="7" borderId="0" xfId="0" applyNumberFormat="1" applyFont="1" applyFill="1" applyAlignment="1">
      <alignment vertical="center"/>
    </xf>
    <xf numFmtId="10" fontId="12" fillId="0" borderId="1" xfId="2" applyNumberFormat="1" applyFont="1" applyFill="1" applyBorder="1" applyAlignment="1">
      <alignment vertical="center"/>
    </xf>
    <xf numFmtId="0" fontId="3" fillId="7" borderId="0" xfId="0" applyFont="1" applyFill="1" applyAlignment="1">
      <alignment vertical="center"/>
    </xf>
    <xf numFmtId="0" fontId="3" fillId="6" borderId="0" xfId="0" applyFont="1" applyFill="1" applyAlignment="1">
      <alignment vertical="center"/>
    </xf>
    <xf numFmtId="164" fontId="0" fillId="7" borderId="0" xfId="2" applyNumberFormat="1" applyFont="1" applyFill="1" applyAlignment="1">
      <alignment vertical="center"/>
    </xf>
    <xf numFmtId="0" fontId="9" fillId="7" borderId="0" xfId="0" applyFont="1" applyFill="1" applyAlignment="1">
      <alignment vertical="center"/>
    </xf>
    <xf numFmtId="0" fontId="9" fillId="0" borderId="0" xfId="0" applyFont="1" applyAlignment="1">
      <alignment vertical="center"/>
    </xf>
    <xf numFmtId="0" fontId="21" fillId="7" borderId="0" xfId="0" applyFont="1" applyFill="1" applyAlignment="1">
      <alignment horizontal="left" wrapText="1"/>
    </xf>
    <xf numFmtId="0" fontId="6" fillId="7" borderId="6" xfId="0" applyFont="1" applyFill="1" applyBorder="1" applyAlignment="1">
      <alignment vertical="center"/>
    </xf>
  </cellXfs>
  <cellStyles count="3">
    <cellStyle name="Dziesiętny 3 2" xfId="1"/>
    <cellStyle name="Normalny" xfId="0" builtinId="0"/>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2"/>
  <sheetViews>
    <sheetView workbookViewId="0">
      <selection activeCell="G27" sqref="G27"/>
    </sheetView>
  </sheetViews>
  <sheetFormatPr defaultRowHeight="15"/>
  <cols>
    <col min="1" max="1" width="37.5703125" customWidth="1"/>
    <col min="2" max="2" width="94.7109375" customWidth="1"/>
    <col min="3" max="3" width="11.28515625" customWidth="1"/>
    <col min="4" max="4" width="12.5703125" customWidth="1"/>
    <col min="5" max="5" width="17.5703125" customWidth="1"/>
    <col min="6" max="6" width="21" customWidth="1"/>
  </cols>
  <sheetData>
    <row r="3" spans="1:7">
      <c r="C3" s="16">
        <v>2021</v>
      </c>
      <c r="D3" s="9">
        <v>2020</v>
      </c>
      <c r="E3">
        <v>2019</v>
      </c>
      <c r="F3">
        <v>2018</v>
      </c>
    </row>
    <row r="4" spans="1:7">
      <c r="A4" t="s">
        <v>3</v>
      </c>
      <c r="B4" t="s">
        <v>4</v>
      </c>
      <c r="C4" s="16">
        <v>427</v>
      </c>
      <c r="D4" s="9">
        <v>459</v>
      </c>
      <c r="E4">
        <v>514</v>
      </c>
      <c r="F4">
        <v>674</v>
      </c>
    </row>
    <row r="5" spans="1:7">
      <c r="B5" t="s">
        <v>5</v>
      </c>
      <c r="C5" s="16">
        <v>58</v>
      </c>
      <c r="D5" s="9">
        <v>140</v>
      </c>
      <c r="E5">
        <v>238</v>
      </c>
      <c r="F5">
        <v>321</v>
      </c>
    </row>
    <row r="6" spans="1:7">
      <c r="B6" t="s">
        <v>6</v>
      </c>
      <c r="C6" s="16">
        <v>514</v>
      </c>
      <c r="D6" s="9">
        <v>462</v>
      </c>
      <c r="E6">
        <v>417</v>
      </c>
      <c r="F6">
        <v>407</v>
      </c>
    </row>
    <row r="7" spans="1:7">
      <c r="B7" s="7" t="s">
        <v>7</v>
      </c>
      <c r="C7" s="24">
        <v>15</v>
      </c>
      <c r="D7" s="9">
        <v>15</v>
      </c>
      <c r="E7" s="7">
        <v>18</v>
      </c>
      <c r="F7">
        <v>7</v>
      </c>
    </row>
    <row r="8" spans="1:7">
      <c r="B8" s="7" t="s">
        <v>8</v>
      </c>
      <c r="C8" s="24">
        <v>30</v>
      </c>
      <c r="D8" s="9">
        <v>25</v>
      </c>
      <c r="E8" s="7">
        <v>25</v>
      </c>
      <c r="F8">
        <v>8</v>
      </c>
    </row>
    <row r="9" spans="1:7">
      <c r="B9" s="7" t="s">
        <v>9</v>
      </c>
      <c r="C9" s="24">
        <v>45</v>
      </c>
      <c r="D9" s="9">
        <v>50</v>
      </c>
      <c r="E9" s="7">
        <v>50</v>
      </c>
      <c r="F9">
        <v>44</v>
      </c>
    </row>
    <row r="10" spans="1:7">
      <c r="A10" t="s">
        <v>10</v>
      </c>
      <c r="B10" s="8" t="s">
        <v>11</v>
      </c>
      <c r="C10" s="17">
        <v>174</v>
      </c>
      <c r="D10" s="11">
        <v>225</v>
      </c>
      <c r="E10" s="2">
        <v>218</v>
      </c>
      <c r="F10" s="1">
        <v>160</v>
      </c>
    </row>
    <row r="11" spans="1:7">
      <c r="B11" s="8"/>
      <c r="C11" s="35" t="s">
        <v>38</v>
      </c>
      <c r="D11" s="11"/>
      <c r="E11" s="2"/>
      <c r="F11" s="1"/>
    </row>
    <row r="12" spans="1:7">
      <c r="B12" s="10" t="s">
        <v>12</v>
      </c>
      <c r="C12" s="30" t="s">
        <v>36</v>
      </c>
      <c r="D12" s="11">
        <v>240</v>
      </c>
      <c r="E12" s="7">
        <v>333</v>
      </c>
      <c r="F12" s="6">
        <v>510</v>
      </c>
      <c r="G12" s="34" t="s">
        <v>41</v>
      </c>
    </row>
    <row r="13" spans="1:7" ht="30">
      <c r="B13" s="7" t="s">
        <v>13</v>
      </c>
      <c r="C13" s="18">
        <v>0.85</v>
      </c>
      <c r="D13" s="12">
        <v>0.85</v>
      </c>
      <c r="E13" s="3">
        <v>0.89</v>
      </c>
      <c r="F13" s="4">
        <v>0.85</v>
      </c>
    </row>
    <row r="14" spans="1:7">
      <c r="B14" s="8" t="s">
        <v>14</v>
      </c>
      <c r="C14" s="33" t="s">
        <v>0</v>
      </c>
      <c r="D14" s="13">
        <v>32401</v>
      </c>
      <c r="E14" s="2">
        <v>24245</v>
      </c>
      <c r="F14" s="1">
        <v>16434</v>
      </c>
    </row>
    <row r="15" spans="1:7">
      <c r="A15" t="s">
        <v>15</v>
      </c>
      <c r="B15" t="s">
        <v>16</v>
      </c>
      <c r="C15" s="16">
        <v>24.32</v>
      </c>
      <c r="D15" s="9">
        <v>18.3</v>
      </c>
      <c r="E15" s="7">
        <v>26</v>
      </c>
      <c r="F15" s="1">
        <v>23</v>
      </c>
    </row>
    <row r="16" spans="1:7">
      <c r="B16" s="10" t="s">
        <v>17</v>
      </c>
      <c r="C16" s="19">
        <v>0.56200000000000006</v>
      </c>
      <c r="D16" s="12">
        <v>0.62</v>
      </c>
      <c r="E16" s="4">
        <v>0.62</v>
      </c>
      <c r="F16" s="4">
        <v>0.6</v>
      </c>
    </row>
    <row r="17" spans="1:7">
      <c r="A17" t="s">
        <v>18</v>
      </c>
      <c r="B17" s="36" t="s">
        <v>39</v>
      </c>
      <c r="C17" s="35">
        <v>3797</v>
      </c>
      <c r="D17" s="14">
        <v>3509</v>
      </c>
      <c r="E17" s="2">
        <v>4872</v>
      </c>
      <c r="F17" s="1">
        <v>2496</v>
      </c>
    </row>
    <row r="18" spans="1:7" ht="30">
      <c r="B18" s="7" t="s">
        <v>19</v>
      </c>
      <c r="C18" s="14">
        <v>2610</v>
      </c>
      <c r="D18" s="14">
        <v>2470</v>
      </c>
      <c r="E18" s="2">
        <v>3317</v>
      </c>
      <c r="F18" s="1">
        <v>2000</v>
      </c>
    </row>
    <row r="19" spans="1:7">
      <c r="B19" s="7" t="s">
        <v>20</v>
      </c>
      <c r="C19" s="14">
        <v>300000</v>
      </c>
      <c r="D19" s="14">
        <v>240000</v>
      </c>
      <c r="E19" s="2">
        <v>200000</v>
      </c>
      <c r="F19" s="1">
        <v>100000</v>
      </c>
    </row>
    <row r="20" spans="1:7">
      <c r="B20" s="7" t="s">
        <v>21</v>
      </c>
      <c r="C20" s="9">
        <v>100</v>
      </c>
      <c r="D20" s="9">
        <v>130</v>
      </c>
      <c r="E20" s="7">
        <v>90</v>
      </c>
      <c r="F20">
        <v>50</v>
      </c>
    </row>
    <row r="21" spans="1:7">
      <c r="B21" s="7" t="s">
        <v>22</v>
      </c>
      <c r="C21" s="20" t="s">
        <v>34</v>
      </c>
      <c r="D21" s="14">
        <v>70000</v>
      </c>
      <c r="E21" s="2">
        <v>40643</v>
      </c>
      <c r="F21" s="1">
        <v>27643</v>
      </c>
    </row>
    <row r="22" spans="1:7">
      <c r="B22" s="7" t="s">
        <v>23</v>
      </c>
      <c r="C22" s="9">
        <v>260</v>
      </c>
      <c r="D22" s="9">
        <v>200</v>
      </c>
      <c r="E22" s="7">
        <v>180</v>
      </c>
      <c r="F22" s="1">
        <v>140</v>
      </c>
    </row>
    <row r="23" spans="1:7" s="37" customFormat="1">
      <c r="B23" s="27" t="s">
        <v>24</v>
      </c>
      <c r="C23" s="21">
        <v>13</v>
      </c>
      <c r="D23" s="21">
        <v>53</v>
      </c>
      <c r="E23" s="27">
        <v>38</v>
      </c>
      <c r="F23" s="28">
        <v>31</v>
      </c>
    </row>
    <row r="24" spans="1:7">
      <c r="B24" s="7" t="s">
        <v>25</v>
      </c>
      <c r="C24">
        <v>83</v>
      </c>
      <c r="D24" s="9">
        <v>100</v>
      </c>
      <c r="E24" s="5">
        <v>111</v>
      </c>
      <c r="F24" s="1">
        <v>121</v>
      </c>
    </row>
    <row r="25" spans="1:7">
      <c r="B25" s="10" t="s">
        <v>26</v>
      </c>
      <c r="C25" s="9">
        <v>77</v>
      </c>
      <c r="D25" s="11">
        <v>51</v>
      </c>
      <c r="E25" s="7">
        <v>28</v>
      </c>
      <c r="F25" s="1">
        <v>4</v>
      </c>
    </row>
    <row r="26" spans="1:7">
      <c r="A26" t="s">
        <v>28</v>
      </c>
      <c r="B26" s="25" t="s">
        <v>27</v>
      </c>
      <c r="C26" s="26" t="s">
        <v>0</v>
      </c>
      <c r="D26" s="38">
        <v>116000</v>
      </c>
      <c r="E26" s="28">
        <v>34000</v>
      </c>
      <c r="F26" s="28">
        <v>30000</v>
      </c>
    </row>
    <row r="27" spans="1:7" s="23" customFormat="1">
      <c r="B27" s="29" t="s">
        <v>40</v>
      </c>
      <c r="C27" s="35" t="s">
        <v>37</v>
      </c>
      <c r="D27" s="39">
        <v>9316</v>
      </c>
      <c r="E27" s="32">
        <v>19881</v>
      </c>
      <c r="F27" s="32"/>
      <c r="G27" s="31" t="s">
        <v>42</v>
      </c>
    </row>
    <row r="28" spans="1:7">
      <c r="B28" s="10" t="s">
        <v>29</v>
      </c>
      <c r="C28" s="11">
        <v>376</v>
      </c>
      <c r="D28" s="13">
        <v>174</v>
      </c>
      <c r="E28" s="1"/>
      <c r="F28" s="1">
        <v>64</v>
      </c>
    </row>
    <row r="29" spans="1:7">
      <c r="B29" s="10" t="s">
        <v>30</v>
      </c>
      <c r="C29" s="30">
        <v>9</v>
      </c>
      <c r="D29" s="11">
        <v>9</v>
      </c>
      <c r="E29" s="7">
        <v>9</v>
      </c>
      <c r="F29" s="1">
        <v>3</v>
      </c>
    </row>
    <row r="30" spans="1:7">
      <c r="B30" s="10" t="s">
        <v>31</v>
      </c>
      <c r="C30" s="30">
        <v>230</v>
      </c>
      <c r="D30" s="11">
        <v>230</v>
      </c>
      <c r="E30" s="7">
        <v>270</v>
      </c>
      <c r="F30" s="1">
        <v>210</v>
      </c>
    </row>
    <row r="31" spans="1:7">
      <c r="B31" s="8" t="s">
        <v>32</v>
      </c>
      <c r="C31" s="22">
        <v>1</v>
      </c>
      <c r="D31" s="12">
        <v>1</v>
      </c>
      <c r="E31" s="15">
        <v>0.33</v>
      </c>
      <c r="F31" s="4">
        <v>0.39</v>
      </c>
    </row>
    <row r="32" spans="1:7" s="37" customFormat="1">
      <c r="B32" s="25" t="s">
        <v>33</v>
      </c>
      <c r="C32" s="26" t="s">
        <v>35</v>
      </c>
      <c r="D32" s="40" t="s">
        <v>2</v>
      </c>
      <c r="E32" s="41" t="s">
        <v>0</v>
      </c>
      <c r="F32" s="41" t="s">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1"/>
  <sheetViews>
    <sheetView tabSelected="1" zoomScaleNormal="100" workbookViewId="0">
      <selection activeCell="K11" sqref="K11"/>
    </sheetView>
  </sheetViews>
  <sheetFormatPr defaultRowHeight="15"/>
  <cols>
    <col min="1" max="1" width="122.140625" bestFit="1" customWidth="1"/>
    <col min="2" max="2" width="13.28515625" style="42" customWidth="1"/>
    <col min="3" max="7" width="13.28515625" customWidth="1"/>
    <col min="8" max="50" width="9.140625" style="43"/>
  </cols>
  <sheetData>
    <row r="1" spans="1:50" ht="21.95" customHeight="1" thickBot="1">
      <c r="A1" s="161" t="s">
        <v>124</v>
      </c>
    </row>
    <row r="2" spans="1:50" ht="36" customHeight="1">
      <c r="A2" s="78"/>
      <c r="B2" s="79">
        <v>2018</v>
      </c>
      <c r="C2" s="80">
        <v>2019</v>
      </c>
      <c r="D2" s="81">
        <v>2020</v>
      </c>
      <c r="E2" s="80">
        <v>2021</v>
      </c>
      <c r="F2" s="80">
        <v>2022</v>
      </c>
      <c r="G2" s="82" t="s">
        <v>86</v>
      </c>
    </row>
    <row r="3" spans="1:50" s="126" customFormat="1" ht="18">
      <c r="A3" s="83" t="s">
        <v>1</v>
      </c>
      <c r="B3" s="46"/>
      <c r="C3" s="47"/>
      <c r="D3" s="48"/>
      <c r="E3" s="47"/>
      <c r="F3" s="49"/>
      <c r="G3" s="84"/>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row>
    <row r="4" spans="1:50" s="128" customFormat="1" ht="16.5">
      <c r="A4" s="85" t="s">
        <v>101</v>
      </c>
      <c r="B4" s="50">
        <v>3783</v>
      </c>
      <c r="C4" s="51">
        <v>3887</v>
      </c>
      <c r="D4" s="52">
        <v>3938</v>
      </c>
      <c r="E4" s="52">
        <v>4117</v>
      </c>
      <c r="F4" s="53">
        <v>4186</v>
      </c>
      <c r="G4" s="86">
        <f>F4/E4-1</f>
        <v>1.6759776536312776E-2</v>
      </c>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row>
    <row r="5" spans="1:50" s="128" customFormat="1" ht="16.5">
      <c r="A5" s="85" t="s">
        <v>105</v>
      </c>
      <c r="B5" s="50">
        <v>3493</v>
      </c>
      <c r="C5" s="51">
        <v>3601</v>
      </c>
      <c r="D5" s="52">
        <v>3639</v>
      </c>
      <c r="E5" s="52">
        <v>3810</v>
      </c>
      <c r="F5" s="53">
        <v>3874</v>
      </c>
      <c r="G5" s="86">
        <f t="shared" ref="G5:G16" si="0">F5/E5-1</f>
        <v>1.6797900262467191E-2</v>
      </c>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row>
    <row r="6" spans="1:50" s="128" customFormat="1" ht="16.5">
      <c r="A6" s="85" t="s">
        <v>106</v>
      </c>
      <c r="B6" s="50">
        <v>290</v>
      </c>
      <c r="C6" s="54">
        <v>286</v>
      </c>
      <c r="D6" s="55">
        <v>299</v>
      </c>
      <c r="E6" s="55">
        <v>307</v>
      </c>
      <c r="F6" s="56">
        <v>312</v>
      </c>
      <c r="G6" s="86">
        <f t="shared" si="0"/>
        <v>1.6286644951140072E-2</v>
      </c>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row>
    <row r="7" spans="1:50" s="128" customFormat="1" ht="16.5">
      <c r="A7" s="85" t="s">
        <v>80</v>
      </c>
      <c r="B7" s="52">
        <v>867.13699999999994</v>
      </c>
      <c r="C7" s="52">
        <v>754.80600000000004</v>
      </c>
      <c r="D7" s="52">
        <v>742.72400000000005</v>
      </c>
      <c r="E7" s="51">
        <v>790.01199999999994</v>
      </c>
      <c r="F7" s="53">
        <v>743.15099999999995</v>
      </c>
      <c r="G7" s="87">
        <f t="shared" si="0"/>
        <v>-5.931682050399234E-2</v>
      </c>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row>
    <row r="8" spans="1:50" s="128" customFormat="1" ht="16.5">
      <c r="A8" s="85" t="s">
        <v>81</v>
      </c>
      <c r="B8" s="52">
        <v>279.93</v>
      </c>
      <c r="C8" s="52">
        <v>425.74299999999999</v>
      </c>
      <c r="D8" s="52">
        <v>669.04300000000001</v>
      </c>
      <c r="E8" s="51">
        <v>911.14200000000005</v>
      </c>
      <c r="F8" s="53">
        <v>1094.963</v>
      </c>
      <c r="G8" s="86">
        <f t="shared" si="0"/>
        <v>0.20174791635112843</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row>
    <row r="9" spans="1:50" s="128" customFormat="1" ht="16.5">
      <c r="A9" s="85" t="s">
        <v>51</v>
      </c>
      <c r="B9" s="57">
        <v>674</v>
      </c>
      <c r="C9" s="54">
        <v>514</v>
      </c>
      <c r="D9" s="55">
        <v>459</v>
      </c>
      <c r="E9" s="55">
        <v>427</v>
      </c>
      <c r="F9" s="56">
        <v>410</v>
      </c>
      <c r="G9" s="87">
        <f t="shared" si="0"/>
        <v>-3.9812646370023463E-2</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row>
    <row r="10" spans="1:50" s="127" customFormat="1" ht="16.5">
      <c r="A10" s="88" t="s">
        <v>74</v>
      </c>
      <c r="B10" s="115">
        <v>738</v>
      </c>
      <c r="C10" s="116">
        <v>649</v>
      </c>
      <c r="D10" s="115">
        <v>602</v>
      </c>
      <c r="E10" s="115">
        <v>572</v>
      </c>
      <c r="F10" s="58">
        <v>567</v>
      </c>
      <c r="G10" s="89">
        <f t="shared" si="0"/>
        <v>-8.7412587412587506E-3</v>
      </c>
    </row>
    <row r="11" spans="1:50" s="128" customFormat="1" ht="16.5">
      <c r="A11" s="90" t="s">
        <v>50</v>
      </c>
      <c r="B11" s="59">
        <v>7</v>
      </c>
      <c r="C11" s="55">
        <v>18</v>
      </c>
      <c r="D11" s="55">
        <v>15</v>
      </c>
      <c r="E11" s="55">
        <v>15</v>
      </c>
      <c r="F11" s="56">
        <v>15</v>
      </c>
      <c r="G11" s="86" t="s">
        <v>59</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row>
    <row r="12" spans="1:50" s="128" customFormat="1" ht="18">
      <c r="A12" s="90" t="s">
        <v>49</v>
      </c>
      <c r="B12" s="60" t="s">
        <v>83</v>
      </c>
      <c r="C12" s="55">
        <v>25</v>
      </c>
      <c r="D12" s="55">
        <v>25</v>
      </c>
      <c r="E12" s="55">
        <v>30</v>
      </c>
      <c r="F12" s="56">
        <v>14</v>
      </c>
      <c r="G12" s="87">
        <f t="shared" si="0"/>
        <v>-0.53333333333333333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row>
    <row r="13" spans="1:50" s="128" customFormat="1" ht="18">
      <c r="A13" s="90" t="s">
        <v>82</v>
      </c>
      <c r="B13" s="60" t="s">
        <v>84</v>
      </c>
      <c r="C13" s="55">
        <v>50</v>
      </c>
      <c r="D13" s="55">
        <v>50</v>
      </c>
      <c r="E13" s="55">
        <v>45</v>
      </c>
      <c r="F13" s="56">
        <v>34</v>
      </c>
      <c r="G13" s="87">
        <f t="shared" si="0"/>
        <v>-0.24444444444444446</v>
      </c>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row>
    <row r="14" spans="1:50" s="129" customFormat="1" ht="16.5">
      <c r="A14" s="90" t="s">
        <v>69</v>
      </c>
      <c r="B14" s="51">
        <f>+B15*B16</f>
        <v>7149.8175229999997</v>
      </c>
      <c r="C14" s="51">
        <f>+C15*C16</f>
        <v>10024.486423999999</v>
      </c>
      <c r="D14" s="51">
        <v>9375.8431848</v>
      </c>
      <c r="E14" s="51">
        <v>13454</v>
      </c>
      <c r="F14" s="53">
        <v>8265</v>
      </c>
      <c r="G14" s="87">
        <f t="shared" si="0"/>
        <v>-0.38568455477924779</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row>
    <row r="15" spans="1:50" s="129" customFormat="1" ht="16.5">
      <c r="A15" s="90" t="s">
        <v>70</v>
      </c>
      <c r="B15" s="51">
        <v>147.41891799999999</v>
      </c>
      <c r="C15" s="51">
        <v>147.41891799999999</v>
      </c>
      <c r="D15" s="51">
        <v>147.41891799999999</v>
      </c>
      <c r="E15" s="51">
        <v>148</v>
      </c>
      <c r="F15" s="53">
        <v>148</v>
      </c>
      <c r="G15" s="87" t="s">
        <v>59</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row>
    <row r="16" spans="1:50" s="129" customFormat="1" ht="16.5">
      <c r="A16" s="90" t="s">
        <v>71</v>
      </c>
      <c r="B16" s="51">
        <v>48.5</v>
      </c>
      <c r="C16" s="51">
        <v>68</v>
      </c>
      <c r="D16" s="51">
        <v>63.6</v>
      </c>
      <c r="E16" s="51">
        <v>91</v>
      </c>
      <c r="F16" s="53">
        <v>56</v>
      </c>
      <c r="G16" s="87">
        <f t="shared" si="0"/>
        <v>-0.38461538461538458</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row>
    <row r="17" spans="1:50" s="126" customFormat="1" ht="18">
      <c r="A17" s="83" t="s">
        <v>60</v>
      </c>
      <c r="B17" s="61"/>
      <c r="C17" s="62"/>
      <c r="D17" s="62"/>
      <c r="E17" s="62"/>
      <c r="F17" s="47"/>
      <c r="G17" s="91"/>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row>
    <row r="18" spans="1:50" s="134" customFormat="1" ht="16.5">
      <c r="A18" s="92" t="s">
        <v>108</v>
      </c>
      <c r="B18" s="130"/>
      <c r="C18" s="130"/>
      <c r="D18" s="130"/>
      <c r="E18" s="130"/>
      <c r="F18" s="63"/>
      <c r="G18" s="131"/>
      <c r="H18" s="132"/>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row>
    <row r="19" spans="1:50" s="134" customFormat="1" ht="16.5">
      <c r="A19" s="93" t="s">
        <v>107</v>
      </c>
      <c r="B19" s="135">
        <v>109022.519</v>
      </c>
      <c r="C19" s="135">
        <v>109954.14200000001</v>
      </c>
      <c r="D19" s="135">
        <v>119577.28807669001</v>
      </c>
      <c r="E19" s="135">
        <v>131777</v>
      </c>
      <c r="F19" s="136">
        <v>151517</v>
      </c>
      <c r="G19" s="137">
        <f>F19/E19-1</f>
        <v>0.14979852326278476</v>
      </c>
      <c r="H19" s="132"/>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row>
    <row r="20" spans="1:50" s="134" customFormat="1" ht="16.5" customHeight="1">
      <c r="A20" s="93" t="s">
        <v>111</v>
      </c>
      <c r="B20" s="135">
        <v>73413.95</v>
      </c>
      <c r="C20" s="135">
        <v>73811.039000000004</v>
      </c>
      <c r="D20" s="135">
        <v>75637.116999999998</v>
      </c>
      <c r="E20" s="135">
        <v>86299</v>
      </c>
      <c r="F20" s="136">
        <v>90040</v>
      </c>
      <c r="G20" s="137">
        <f t="shared" ref="G20:G29" si="1">F20/E20-1</f>
        <v>4.334928562324003E-2</v>
      </c>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row>
    <row r="21" spans="1:50" s="134" customFormat="1" ht="16.5">
      <c r="A21" s="93" t="s">
        <v>109</v>
      </c>
      <c r="B21" s="135">
        <v>10559.813</v>
      </c>
      <c r="C21" s="135">
        <v>11159.383</v>
      </c>
      <c r="D21" s="135">
        <v>12030.527</v>
      </c>
      <c r="E21" s="135">
        <v>11362</v>
      </c>
      <c r="F21" s="136">
        <v>11262</v>
      </c>
      <c r="G21" s="138">
        <f t="shared" si="1"/>
        <v>-8.8012673825030863E-3</v>
      </c>
      <c r="H21" s="132"/>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row>
    <row r="22" spans="1:50" s="134" customFormat="1" ht="16.5">
      <c r="A22" s="93" t="s">
        <v>110</v>
      </c>
      <c r="B22" s="135">
        <v>87191.707999999999</v>
      </c>
      <c r="C22" s="135">
        <v>86134.983999999997</v>
      </c>
      <c r="D22" s="135">
        <v>90051.004000000001</v>
      </c>
      <c r="E22" s="135">
        <v>101093</v>
      </c>
      <c r="F22" s="136">
        <v>120021</v>
      </c>
      <c r="G22" s="137">
        <f t="shared" si="1"/>
        <v>0.18723353743582649</v>
      </c>
      <c r="H22" s="132"/>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row>
    <row r="23" spans="1:50" s="134" customFormat="1" ht="16.5">
      <c r="A23" s="92" t="s">
        <v>112</v>
      </c>
      <c r="B23" s="130"/>
      <c r="C23" s="130"/>
      <c r="D23" s="130"/>
      <c r="E23" s="130"/>
      <c r="F23" s="139"/>
      <c r="G23" s="140"/>
      <c r="H23" s="132"/>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row>
    <row r="24" spans="1:50" s="134" customFormat="1" ht="16.5">
      <c r="A24" s="93" t="s">
        <v>113</v>
      </c>
      <c r="B24" s="135">
        <v>360.37799999999999</v>
      </c>
      <c r="C24" s="135">
        <v>614.69399999999996</v>
      </c>
      <c r="D24" s="135">
        <v>733.0951</v>
      </c>
      <c r="E24" s="135">
        <v>176</v>
      </c>
      <c r="F24" s="136">
        <v>441</v>
      </c>
      <c r="G24" s="137">
        <v>1.504</v>
      </c>
      <c r="H24" s="132"/>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row>
    <row r="25" spans="1:50" s="134" customFormat="1" ht="18">
      <c r="A25" s="93" t="s">
        <v>114</v>
      </c>
      <c r="B25" s="135">
        <v>575.67924000000005</v>
      </c>
      <c r="C25" s="135">
        <v>950</v>
      </c>
      <c r="D25" s="135">
        <v>721</v>
      </c>
      <c r="E25" s="135">
        <v>176</v>
      </c>
      <c r="F25" s="136">
        <v>1166</v>
      </c>
      <c r="G25" s="137">
        <v>5.6159999999999997</v>
      </c>
      <c r="H25" s="132"/>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row>
    <row r="26" spans="1:50" s="134" customFormat="1" ht="16.5">
      <c r="A26" s="93" t="s">
        <v>116</v>
      </c>
      <c r="B26" s="50">
        <v>2106.8510000000001</v>
      </c>
      <c r="C26" s="50">
        <v>3168.759</v>
      </c>
      <c r="D26" s="50">
        <v>3060.07</v>
      </c>
      <c r="E26" s="50">
        <v>3141</v>
      </c>
      <c r="F26" s="141">
        <v>3493</v>
      </c>
      <c r="G26" s="137">
        <f t="shared" si="1"/>
        <v>0.11206622094874241</v>
      </c>
      <c r="H26" s="132"/>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row>
    <row r="27" spans="1:50" s="134" customFormat="1" ht="16.5">
      <c r="A27" s="93" t="s">
        <v>117</v>
      </c>
      <c r="B27" s="50">
        <v>567.39</v>
      </c>
      <c r="C27" s="50">
        <v>819.93700000000001</v>
      </c>
      <c r="D27" s="50">
        <v>916.09500000000003</v>
      </c>
      <c r="E27" s="50">
        <v>1049</v>
      </c>
      <c r="F27" s="141">
        <v>1137</v>
      </c>
      <c r="G27" s="137">
        <f t="shared" si="1"/>
        <v>8.3889418493803714E-2</v>
      </c>
      <c r="H27" s="132"/>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row>
    <row r="28" spans="1:50" s="134" customFormat="1" ht="16.5">
      <c r="A28" s="93" t="s">
        <v>118</v>
      </c>
      <c r="B28" s="50">
        <v>3289.0859999999998</v>
      </c>
      <c r="C28" s="50">
        <v>4550.2309999999998</v>
      </c>
      <c r="D28" s="50">
        <v>4704.6940999999997</v>
      </c>
      <c r="E28" s="50">
        <v>4809</v>
      </c>
      <c r="F28" s="141">
        <v>5352</v>
      </c>
      <c r="G28" s="137">
        <f t="shared" si="1"/>
        <v>0.11291328758577657</v>
      </c>
      <c r="H28" s="132"/>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row>
    <row r="29" spans="1:50" s="134" customFormat="1" ht="16.5">
      <c r="A29" s="94" t="s">
        <v>119</v>
      </c>
      <c r="B29" s="51" t="s">
        <v>59</v>
      </c>
      <c r="C29" s="142">
        <v>-32</v>
      </c>
      <c r="D29" s="142">
        <v>-168</v>
      </c>
      <c r="E29" s="142">
        <v>-1045</v>
      </c>
      <c r="F29" s="143">
        <v>-740</v>
      </c>
      <c r="G29" s="138">
        <f t="shared" si="1"/>
        <v>-0.29186602870813394</v>
      </c>
      <c r="H29" s="132"/>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row>
    <row r="30" spans="1:50" s="134" customFormat="1" ht="16.5">
      <c r="A30" s="93" t="s">
        <v>120</v>
      </c>
      <c r="B30" s="142">
        <v>-557.68200000000002</v>
      </c>
      <c r="C30" s="142">
        <v>-441.89</v>
      </c>
      <c r="D30" s="142">
        <v>-601.49900000000002</v>
      </c>
      <c r="E30" s="142">
        <v>-266</v>
      </c>
      <c r="F30" s="143">
        <v>-275</v>
      </c>
      <c r="G30" s="137">
        <v>3.3000000000000002E-2</v>
      </c>
      <c r="H30" s="132"/>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row>
    <row r="31" spans="1:50" s="134" customFormat="1" ht="16.5">
      <c r="A31" s="93" t="s">
        <v>121</v>
      </c>
      <c r="B31" s="142">
        <v>-2049.386</v>
      </c>
      <c r="C31" s="142">
        <v>-2922.0839999999998</v>
      </c>
      <c r="D31" s="142">
        <v>-2505.5630000000001</v>
      </c>
      <c r="E31" s="142">
        <v>-2544</v>
      </c>
      <c r="F31" s="143">
        <v>-3038</v>
      </c>
      <c r="G31" s="137">
        <v>0.19500000000000001</v>
      </c>
      <c r="H31" s="132"/>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row>
    <row r="32" spans="1:50" s="134" customFormat="1" ht="16.5">
      <c r="A32" s="92" t="s">
        <v>115</v>
      </c>
      <c r="B32" s="130"/>
      <c r="C32" s="130"/>
      <c r="D32" s="130"/>
      <c r="E32" s="130"/>
      <c r="F32" s="63"/>
      <c r="G32" s="131"/>
      <c r="H32" s="132"/>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row>
    <row r="33" spans="1:50" s="134" customFormat="1" ht="16.5">
      <c r="A33" s="93" t="s">
        <v>61</v>
      </c>
      <c r="B33" s="144">
        <v>4.8428411517516819E-2</v>
      </c>
      <c r="C33" s="144">
        <v>5.6523003497713969E-2</v>
      </c>
      <c r="D33" s="144">
        <v>6.3358265255528678E-2</v>
      </c>
      <c r="E33" s="144">
        <v>1.4730064561076384E-2</v>
      </c>
      <c r="F33" s="145">
        <v>3.9E-2</v>
      </c>
      <c r="G33" s="146" t="s">
        <v>90</v>
      </c>
      <c r="H33" s="147"/>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row>
    <row r="34" spans="1:50" s="134" customFormat="1" ht="16.5">
      <c r="A34" s="93" t="s">
        <v>62</v>
      </c>
      <c r="B34" s="144">
        <v>4.541299399210403E-3</v>
      </c>
      <c r="C34" s="144">
        <v>5.6714291833251957E-3</v>
      </c>
      <c r="D34" s="144">
        <v>6.2996182315189749E-3</v>
      </c>
      <c r="E34" s="144">
        <v>1.4101833794154175E-3</v>
      </c>
      <c r="F34" s="145">
        <v>3.0000000000000001E-3</v>
      </c>
      <c r="G34" s="148" t="s">
        <v>91</v>
      </c>
      <c r="H34" s="147"/>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row>
    <row r="35" spans="1:50" s="134" customFormat="1" ht="16.5">
      <c r="A35" s="93" t="s">
        <v>63</v>
      </c>
      <c r="B35" s="144">
        <v>0.62308677851536876</v>
      </c>
      <c r="C35" s="144">
        <v>0.64200000000000002</v>
      </c>
      <c r="D35" s="144">
        <v>0.53256661256679794</v>
      </c>
      <c r="E35" s="144">
        <v>0.52888190421098313</v>
      </c>
      <c r="F35" s="145">
        <v>0.56799999999999995</v>
      </c>
      <c r="G35" s="146" t="s">
        <v>92</v>
      </c>
      <c r="H35" s="147"/>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row>
    <row r="36" spans="1:50" s="134" customFormat="1" ht="18">
      <c r="A36" s="93" t="s">
        <v>87</v>
      </c>
      <c r="B36" s="144">
        <v>6.5112027992268631E-2</v>
      </c>
      <c r="C36" s="144">
        <v>8.6999999999999994E-2</v>
      </c>
      <c r="D36" s="144">
        <v>6.2E-2</v>
      </c>
      <c r="E36" s="144">
        <v>1.4999999999999999E-2</v>
      </c>
      <c r="F36" s="145">
        <v>0.10199999999999999</v>
      </c>
      <c r="G36" s="146" t="s">
        <v>93</v>
      </c>
      <c r="H36" s="147"/>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row>
    <row r="37" spans="1:50" s="134" customFormat="1" ht="18">
      <c r="A37" s="93" t="s">
        <v>88</v>
      </c>
      <c r="B37" s="144">
        <v>6.1057797188014667E-3</v>
      </c>
      <c r="C37" s="144">
        <v>9.0494058457711336E-3</v>
      </c>
      <c r="D37" s="144">
        <v>6.0000000000000001E-3</v>
      </c>
      <c r="E37" s="144">
        <v>1E-3</v>
      </c>
      <c r="F37" s="145">
        <v>8.0000000000000002E-3</v>
      </c>
      <c r="G37" s="148" t="s">
        <v>94</v>
      </c>
      <c r="H37" s="147"/>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row>
    <row r="38" spans="1:50" s="134" customFormat="1" ht="18">
      <c r="A38" s="93" t="s">
        <v>89</v>
      </c>
      <c r="B38" s="144">
        <v>0.51100000000000001</v>
      </c>
      <c r="C38" s="144">
        <v>0.51700000000000002</v>
      </c>
      <c r="D38" s="144">
        <v>0.49</v>
      </c>
      <c r="E38" s="144">
        <v>0.499</v>
      </c>
      <c r="F38" s="145">
        <v>0.42899999999999999</v>
      </c>
      <c r="G38" s="146" t="s">
        <v>95</v>
      </c>
      <c r="H38" s="147"/>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row>
    <row r="39" spans="1:50" s="134" customFormat="1" ht="16.5">
      <c r="A39" s="93" t="s">
        <v>64</v>
      </c>
      <c r="B39" s="149">
        <v>2.6549459679907867E-2</v>
      </c>
      <c r="C39" s="149">
        <v>2.9236322898099482E-2</v>
      </c>
      <c r="D39" s="149">
        <v>2.6295732656955784E-2</v>
      </c>
      <c r="E39" s="149">
        <v>2.5123961724510889E-2</v>
      </c>
      <c r="F39" s="150">
        <v>2.46E-2</v>
      </c>
      <c r="G39" s="148" t="s">
        <v>96</v>
      </c>
      <c r="H39" s="147"/>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row>
    <row r="40" spans="1:50" s="134" customFormat="1" ht="16.5">
      <c r="A40" s="93" t="s">
        <v>65</v>
      </c>
      <c r="B40" s="144">
        <v>5.6142150780459983E-2</v>
      </c>
      <c r="C40" s="144">
        <v>5.701704440848028E-2</v>
      </c>
      <c r="D40" s="144">
        <v>5.3688305820937962E-2</v>
      </c>
      <c r="E40" s="144">
        <v>3.6422205080844219E-2</v>
      </c>
      <c r="F40" s="145">
        <v>3.3000000000000002E-2</v>
      </c>
      <c r="G40" s="148" t="s">
        <v>97</v>
      </c>
      <c r="H40" s="147"/>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row>
    <row r="41" spans="1:50" s="134" customFormat="1" ht="16.5">
      <c r="A41" s="93" t="s">
        <v>66</v>
      </c>
      <c r="B41" s="151">
        <v>-9.5974823654035972E-3</v>
      </c>
      <c r="C41" s="151">
        <v>-5.9080566956100523E-3</v>
      </c>
      <c r="D41" s="151">
        <v>-7.7807386374037424E-3</v>
      </c>
      <c r="E41" s="151">
        <v>-3.2388784147760327E-3</v>
      </c>
      <c r="F41" s="152">
        <v>-3.0000000000000001E-3</v>
      </c>
      <c r="G41" s="146" t="s">
        <v>98</v>
      </c>
      <c r="H41" s="147"/>
      <c r="I41" s="15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row>
    <row r="42" spans="1:50" s="134" customFormat="1" ht="16.5">
      <c r="A42" s="93" t="s">
        <v>67</v>
      </c>
      <c r="B42" s="149">
        <v>0.14630000000000001</v>
      </c>
      <c r="C42" s="149">
        <v>0.15049999999999999</v>
      </c>
      <c r="D42" s="149">
        <v>0.1865</v>
      </c>
      <c r="E42" s="149">
        <v>0.1691</v>
      </c>
      <c r="F42" s="154">
        <v>0.1555</v>
      </c>
      <c r="G42" s="146" t="s">
        <v>99</v>
      </c>
      <c r="H42" s="147"/>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row>
    <row r="43" spans="1:50" s="134" customFormat="1" ht="16.5">
      <c r="A43" s="93" t="s">
        <v>68</v>
      </c>
      <c r="B43" s="149">
        <v>0.12379999999999999</v>
      </c>
      <c r="C43" s="149">
        <v>0.128</v>
      </c>
      <c r="D43" s="149">
        <v>0.13550000000000001</v>
      </c>
      <c r="E43" s="149">
        <v>0.12330000000000001</v>
      </c>
      <c r="F43" s="154">
        <v>0.1128</v>
      </c>
      <c r="G43" s="146" t="s">
        <v>100</v>
      </c>
      <c r="H43" s="147"/>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row>
    <row r="44" spans="1:50" s="156" customFormat="1" ht="18">
      <c r="A44" s="95" t="s">
        <v>52</v>
      </c>
      <c r="B44" s="64"/>
      <c r="C44" s="48"/>
      <c r="D44" s="48"/>
      <c r="E44" s="48"/>
      <c r="F44" s="47"/>
      <c r="G44" s="96"/>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row>
    <row r="45" spans="1:50" s="128" customFormat="1" ht="16.5">
      <c r="A45" s="97" t="s">
        <v>102</v>
      </c>
      <c r="B45" s="119">
        <v>0</v>
      </c>
      <c r="C45" s="117">
        <v>0</v>
      </c>
      <c r="D45" s="118">
        <v>1</v>
      </c>
      <c r="E45" s="118">
        <v>3.1</v>
      </c>
      <c r="F45" s="114">
        <v>6.5</v>
      </c>
      <c r="G45" s="98">
        <f>F45/E45-1</f>
        <v>1.096774193548387</v>
      </c>
      <c r="H45" s="15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row>
    <row r="46" spans="1:50" s="159" customFormat="1" ht="16.5">
      <c r="A46" s="99" t="s">
        <v>48</v>
      </c>
      <c r="B46" s="107">
        <v>160</v>
      </c>
      <c r="C46" s="108">
        <v>218</v>
      </c>
      <c r="D46" s="108">
        <v>225</v>
      </c>
      <c r="E46" s="108">
        <v>174</v>
      </c>
      <c r="F46" s="109">
        <v>207</v>
      </c>
      <c r="G46" s="98">
        <f>F46/E46-1</f>
        <v>0.18965517241379315</v>
      </c>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row>
    <row r="47" spans="1:50" s="159" customFormat="1" ht="16.5">
      <c r="A47" s="97" t="s">
        <v>47</v>
      </c>
      <c r="B47" s="110">
        <v>510</v>
      </c>
      <c r="C47" s="108">
        <v>333</v>
      </c>
      <c r="D47" s="108">
        <v>240</v>
      </c>
      <c r="E47" s="108">
        <v>43</v>
      </c>
      <c r="F47" s="109">
        <v>27</v>
      </c>
      <c r="G47" s="120" t="s">
        <v>56</v>
      </c>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row>
    <row r="48" spans="1:50" s="159" customFormat="1" ht="16.5">
      <c r="A48" s="97" t="s">
        <v>46</v>
      </c>
      <c r="B48" s="65">
        <v>0.85</v>
      </c>
      <c r="C48" s="111">
        <v>0.89</v>
      </c>
      <c r="D48" s="111">
        <v>0.85</v>
      </c>
      <c r="E48" s="111">
        <v>0.85</v>
      </c>
      <c r="F48" s="112">
        <v>0.85</v>
      </c>
      <c r="G48" s="113" t="s">
        <v>59</v>
      </c>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row>
    <row r="49" spans="1:50" s="126" customFormat="1" ht="18">
      <c r="A49" s="83" t="s">
        <v>53</v>
      </c>
      <c r="B49" s="104"/>
      <c r="C49" s="105"/>
      <c r="D49" s="105"/>
      <c r="E49" s="105"/>
      <c r="F49" s="106"/>
      <c r="G49" s="84"/>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row>
    <row r="50" spans="1:50" s="128" customFormat="1" ht="16.5">
      <c r="A50" s="85" t="s">
        <v>75</v>
      </c>
      <c r="B50" s="50">
        <v>9871</v>
      </c>
      <c r="C50" s="52">
        <v>9899</v>
      </c>
      <c r="D50" s="52">
        <v>9210</v>
      </c>
      <c r="E50" s="51">
        <v>8809</v>
      </c>
      <c r="F50" s="53">
        <v>8392</v>
      </c>
      <c r="G50" s="87">
        <f>F50/E50-1</f>
        <v>-4.7337949824043601E-2</v>
      </c>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row>
    <row r="51" spans="1:50" s="128" customFormat="1" ht="16.5">
      <c r="A51" s="85" t="s">
        <v>76</v>
      </c>
      <c r="B51" s="50">
        <v>11265</v>
      </c>
      <c r="C51" s="52">
        <v>10219</v>
      </c>
      <c r="D51" s="52">
        <v>9455</v>
      </c>
      <c r="E51" s="51">
        <v>9035</v>
      </c>
      <c r="F51" s="53">
        <v>8585</v>
      </c>
      <c r="G51" s="87">
        <f t="shared" ref="G51:G53" si="2">F51/E51-1</f>
        <v>-4.9806308799114518E-2</v>
      </c>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row>
    <row r="52" spans="1:50" s="128" customFormat="1" ht="16.5">
      <c r="A52" s="85" t="s">
        <v>45</v>
      </c>
      <c r="B52" s="51">
        <v>23</v>
      </c>
      <c r="C52" s="55">
        <v>26</v>
      </c>
      <c r="D52" s="55">
        <v>18</v>
      </c>
      <c r="E52" s="55">
        <v>24</v>
      </c>
      <c r="F52" s="56">
        <v>29</v>
      </c>
      <c r="G52" s="100">
        <f t="shared" si="2"/>
        <v>0.20833333333333326</v>
      </c>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row>
    <row r="53" spans="1:50" s="128" customFormat="1" ht="16.5">
      <c r="A53" s="90" t="s">
        <v>122</v>
      </c>
      <c r="B53" s="65">
        <v>0.6</v>
      </c>
      <c r="C53" s="66">
        <v>0.62</v>
      </c>
      <c r="D53" s="67">
        <v>0.62</v>
      </c>
      <c r="E53" s="67">
        <v>0.56000000000000005</v>
      </c>
      <c r="F53" s="68">
        <v>0.53</v>
      </c>
      <c r="G53" s="87">
        <f t="shared" si="2"/>
        <v>-5.3571428571428603E-2</v>
      </c>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row>
    <row r="54" spans="1:50" s="126" customFormat="1" ht="18">
      <c r="A54" s="83" t="s">
        <v>54</v>
      </c>
      <c r="B54" s="61"/>
      <c r="C54" s="49"/>
      <c r="D54" s="62"/>
      <c r="E54" s="62"/>
      <c r="F54" s="47"/>
      <c r="G54" s="123"/>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row>
    <row r="55" spans="1:50" s="128" customFormat="1" ht="16.5">
      <c r="A55" s="90" t="s">
        <v>44</v>
      </c>
      <c r="B55" s="59">
        <v>2000</v>
      </c>
      <c r="C55" s="52">
        <v>3317</v>
      </c>
      <c r="D55" s="52">
        <v>2470</v>
      </c>
      <c r="E55" s="52">
        <v>2610</v>
      </c>
      <c r="F55" s="53">
        <v>3028</v>
      </c>
      <c r="G55" s="86">
        <f>F55/E55-1</f>
        <v>0.16015325670498082</v>
      </c>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row>
    <row r="56" spans="1:50" s="128" customFormat="1" ht="16.5">
      <c r="A56" s="90" t="s">
        <v>77</v>
      </c>
      <c r="B56" s="59">
        <v>100</v>
      </c>
      <c r="C56" s="52">
        <v>200</v>
      </c>
      <c r="D56" s="52">
        <v>240</v>
      </c>
      <c r="E56" s="52">
        <v>300</v>
      </c>
      <c r="F56" s="53">
        <v>300</v>
      </c>
      <c r="G56" s="86" t="s">
        <v>59</v>
      </c>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row>
    <row r="57" spans="1:50" s="128" customFormat="1" ht="16.5">
      <c r="A57" s="90" t="s">
        <v>73</v>
      </c>
      <c r="B57" s="59">
        <v>50</v>
      </c>
      <c r="C57" s="55">
        <v>90</v>
      </c>
      <c r="D57" s="55">
        <v>130</v>
      </c>
      <c r="E57" s="55">
        <v>100</v>
      </c>
      <c r="F57" s="56">
        <v>132</v>
      </c>
      <c r="G57" s="86">
        <f t="shared" ref="G57:G61" si="3">F57/E57-1</f>
        <v>0.32000000000000006</v>
      </c>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row>
    <row r="58" spans="1:50" s="128" customFormat="1" ht="16.5">
      <c r="A58" s="90" t="s">
        <v>78</v>
      </c>
      <c r="B58" s="69">
        <v>27.643000000000001</v>
      </c>
      <c r="C58" s="70">
        <v>40.643000000000001</v>
      </c>
      <c r="D58" s="70">
        <v>70</v>
      </c>
      <c r="E58" s="70">
        <v>71.951999999999998</v>
      </c>
      <c r="F58" s="71">
        <v>75.474000000000004</v>
      </c>
      <c r="G58" s="86">
        <f t="shared" si="3"/>
        <v>4.8949299533022073E-2</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row>
    <row r="59" spans="1:50" s="128" customFormat="1" ht="16.5">
      <c r="A59" s="90" t="s">
        <v>72</v>
      </c>
      <c r="B59" s="59">
        <v>140</v>
      </c>
      <c r="C59" s="55">
        <v>180</v>
      </c>
      <c r="D59" s="55">
        <v>200</v>
      </c>
      <c r="E59" s="55">
        <v>260</v>
      </c>
      <c r="F59" s="56">
        <v>345</v>
      </c>
      <c r="G59" s="86">
        <f t="shared" si="3"/>
        <v>0.32692307692307687</v>
      </c>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row>
    <row r="60" spans="1:50" s="128" customFormat="1" ht="16.5">
      <c r="A60" s="90" t="s">
        <v>57</v>
      </c>
      <c r="B60" s="59">
        <v>121</v>
      </c>
      <c r="C60" s="54">
        <v>111</v>
      </c>
      <c r="D60" s="55">
        <v>100</v>
      </c>
      <c r="E60" s="55">
        <v>83</v>
      </c>
      <c r="F60" s="56">
        <v>95</v>
      </c>
      <c r="G60" s="86">
        <f t="shared" si="3"/>
        <v>0.14457831325301207</v>
      </c>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row>
    <row r="61" spans="1:50" s="128" customFormat="1" ht="16.5">
      <c r="A61" s="90" t="s">
        <v>123</v>
      </c>
      <c r="B61" s="59">
        <v>4</v>
      </c>
      <c r="C61" s="55">
        <v>28</v>
      </c>
      <c r="D61" s="55">
        <v>51</v>
      </c>
      <c r="E61" s="55">
        <v>77</v>
      </c>
      <c r="F61" s="56">
        <v>103</v>
      </c>
      <c r="G61" s="86">
        <f t="shared" si="3"/>
        <v>0.33766233766233755</v>
      </c>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row>
    <row r="62" spans="1:50" s="126" customFormat="1" ht="18">
      <c r="A62" s="95" t="s">
        <v>55</v>
      </c>
      <c r="B62" s="72"/>
      <c r="C62" s="62"/>
      <c r="D62" s="62"/>
      <c r="E62" s="62"/>
      <c r="F62" s="47"/>
      <c r="G62" s="84"/>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row>
    <row r="63" spans="1:50" s="128" customFormat="1" ht="16.5">
      <c r="A63" s="101" t="s">
        <v>79</v>
      </c>
      <c r="B63" s="73" t="s">
        <v>0</v>
      </c>
      <c r="C63" s="52">
        <v>10.5</v>
      </c>
      <c r="D63" s="52">
        <v>10</v>
      </c>
      <c r="E63" s="52">
        <v>16</v>
      </c>
      <c r="F63" s="53">
        <v>6</v>
      </c>
      <c r="G63" s="87">
        <f>F63/E63-1</f>
        <v>-0.625</v>
      </c>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row>
    <row r="64" spans="1:50" s="128" customFormat="1" ht="18">
      <c r="A64" s="90" t="s">
        <v>103</v>
      </c>
      <c r="B64" s="73" t="s">
        <v>0</v>
      </c>
      <c r="C64" s="51">
        <v>20149</v>
      </c>
      <c r="D64" s="52">
        <v>9349</v>
      </c>
      <c r="E64" s="52">
        <v>10792</v>
      </c>
      <c r="F64" s="53">
        <v>11539</v>
      </c>
      <c r="G64" s="100">
        <f t="shared" ref="G64:G65" si="4">F64/E64-1</f>
        <v>6.9217939214232693E-2</v>
      </c>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row>
    <row r="65" spans="1:50" s="128" customFormat="1" ht="16.5">
      <c r="A65" s="90" t="s">
        <v>43</v>
      </c>
      <c r="B65" s="59">
        <v>64</v>
      </c>
      <c r="C65" s="54">
        <v>70</v>
      </c>
      <c r="D65" s="55">
        <v>174</v>
      </c>
      <c r="E65" s="55">
        <v>376</v>
      </c>
      <c r="F65" s="56">
        <v>606</v>
      </c>
      <c r="G65" s="100">
        <f t="shared" si="4"/>
        <v>0.61170212765957444</v>
      </c>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row>
    <row r="66" spans="1:50" s="128" customFormat="1" ht="17.25" thickBot="1">
      <c r="A66" s="102" t="s">
        <v>58</v>
      </c>
      <c r="B66" s="74">
        <v>0.39</v>
      </c>
      <c r="C66" s="75">
        <v>0.33</v>
      </c>
      <c r="D66" s="76">
        <v>1</v>
      </c>
      <c r="E66" s="76">
        <v>1</v>
      </c>
      <c r="F66" s="77">
        <v>1</v>
      </c>
      <c r="G66" s="103" t="s">
        <v>59</v>
      </c>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row>
    <row r="67" spans="1:50">
      <c r="A67" s="43"/>
      <c r="B67" s="121"/>
      <c r="C67" s="43"/>
      <c r="D67" s="43"/>
      <c r="E67" s="43"/>
      <c r="F67" s="43"/>
      <c r="G67" s="43"/>
    </row>
    <row r="68" spans="1:50" s="44" customFormat="1" ht="21" customHeight="1">
      <c r="A68" s="160" t="s">
        <v>85</v>
      </c>
      <c r="B68" s="160"/>
      <c r="C68" s="160"/>
      <c r="D68" s="160"/>
      <c r="E68" s="160"/>
      <c r="F68" s="160"/>
      <c r="G68" s="160"/>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row>
    <row r="69" spans="1:50" s="44" customFormat="1" ht="32.25" customHeight="1">
      <c r="A69" s="160" t="s">
        <v>104</v>
      </c>
      <c r="B69" s="160"/>
      <c r="C69" s="160"/>
      <c r="D69" s="160"/>
      <c r="E69" s="160"/>
      <c r="F69" s="160"/>
      <c r="G69" s="160"/>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row>
    <row r="70" spans="1:50">
      <c r="A70" s="43"/>
      <c r="B70" s="122"/>
      <c r="C70" s="43"/>
      <c r="D70" s="43"/>
      <c r="E70" s="43"/>
      <c r="F70" s="43"/>
      <c r="G70" s="43"/>
    </row>
    <row r="71" spans="1:50">
      <c r="A71" s="43"/>
      <c r="B71" s="121"/>
      <c r="C71" s="43"/>
      <c r="D71" s="43"/>
      <c r="E71" s="43"/>
      <c r="F71" s="43"/>
      <c r="G71" s="43"/>
    </row>
    <row r="72" spans="1:50">
      <c r="A72" s="43"/>
      <c r="B72" s="121"/>
      <c r="C72" s="43"/>
      <c r="D72" s="43"/>
      <c r="E72" s="43"/>
      <c r="F72" s="43"/>
      <c r="G72" s="43"/>
    </row>
    <row r="73" spans="1:50">
      <c r="A73" s="43"/>
      <c r="B73" s="124"/>
      <c r="C73" s="43"/>
      <c r="D73" s="43"/>
      <c r="E73" s="43"/>
      <c r="F73" s="43"/>
      <c r="G73" s="43"/>
    </row>
    <row r="74" spans="1:50">
      <c r="A74" s="43"/>
      <c r="B74" s="121"/>
      <c r="C74" s="43"/>
      <c r="D74" s="43"/>
      <c r="E74" s="43"/>
      <c r="F74" s="43"/>
      <c r="G74" s="43"/>
    </row>
    <row r="75" spans="1:50">
      <c r="A75" s="43"/>
      <c r="B75" s="121"/>
      <c r="C75" s="43"/>
      <c r="D75" s="43"/>
      <c r="E75" s="43"/>
      <c r="F75" s="43"/>
      <c r="G75" s="43"/>
    </row>
    <row r="76" spans="1:50">
      <c r="A76" s="43"/>
      <c r="B76" s="121"/>
      <c r="C76" s="43"/>
      <c r="D76" s="43"/>
      <c r="E76" s="43"/>
      <c r="F76" s="43"/>
      <c r="G76" s="43"/>
    </row>
    <row r="77" spans="1:50">
      <c r="A77" s="43"/>
      <c r="B77" s="121"/>
      <c r="C77" s="43"/>
      <c r="D77" s="43"/>
      <c r="E77" s="43"/>
      <c r="F77" s="43"/>
      <c r="G77" s="43"/>
    </row>
    <row r="78" spans="1:50">
      <c r="A78" s="43"/>
      <c r="B78" s="121"/>
      <c r="C78" s="43"/>
      <c r="D78" s="43"/>
      <c r="E78" s="43"/>
      <c r="F78" s="43"/>
      <c r="G78" s="43"/>
    </row>
    <row r="79" spans="1:50">
      <c r="A79" s="43"/>
      <c r="B79" s="121"/>
      <c r="C79" s="43"/>
      <c r="D79" s="43"/>
      <c r="E79" s="43"/>
      <c r="F79" s="43"/>
      <c r="G79" s="43"/>
    </row>
    <row r="80" spans="1:50">
      <c r="A80" s="43"/>
      <c r="B80" s="121"/>
      <c r="C80" s="43"/>
      <c r="D80" s="43"/>
      <c r="E80" s="43"/>
      <c r="F80" s="43"/>
      <c r="G80" s="43"/>
    </row>
    <row r="81" spans="1:7">
      <c r="A81" s="43"/>
      <c r="B81" s="121"/>
      <c r="C81" s="43"/>
      <c r="D81" s="43"/>
      <c r="E81" s="43"/>
      <c r="F81" s="43"/>
      <c r="G81" s="43"/>
    </row>
    <row r="82" spans="1:7">
      <c r="A82" s="43"/>
      <c r="B82" s="121"/>
      <c r="C82" s="43"/>
      <c r="D82" s="43"/>
      <c r="E82" s="43"/>
      <c r="F82" s="43"/>
      <c r="G82" s="43"/>
    </row>
    <row r="83" spans="1:7">
      <c r="A83" s="43"/>
      <c r="B83" s="121"/>
      <c r="C83" s="43"/>
      <c r="D83" s="43"/>
      <c r="E83" s="43"/>
      <c r="F83" s="43"/>
      <c r="G83" s="43"/>
    </row>
    <row r="84" spans="1:7">
      <c r="A84" s="43"/>
      <c r="B84" s="121"/>
      <c r="C84" s="43"/>
      <c r="D84" s="43"/>
      <c r="E84" s="43"/>
      <c r="F84" s="43"/>
      <c r="G84" s="43"/>
    </row>
    <row r="85" spans="1:7">
      <c r="A85" s="43"/>
      <c r="B85" s="121"/>
      <c r="C85" s="43"/>
      <c r="D85" s="43"/>
      <c r="E85" s="43"/>
      <c r="F85" s="43"/>
      <c r="G85" s="43"/>
    </row>
    <row r="86" spans="1:7">
      <c r="A86" s="43"/>
      <c r="B86" s="121"/>
      <c r="C86" s="43"/>
      <c r="D86" s="43"/>
      <c r="E86" s="43"/>
      <c r="F86" s="43"/>
      <c r="G86" s="43"/>
    </row>
    <row r="87" spans="1:7">
      <c r="A87" s="43"/>
      <c r="B87" s="121"/>
      <c r="C87" s="43"/>
      <c r="D87" s="43"/>
      <c r="E87" s="43"/>
      <c r="F87" s="43"/>
      <c r="G87" s="43"/>
    </row>
    <row r="88" spans="1:7">
      <c r="A88" s="43"/>
      <c r="B88" s="121"/>
      <c r="C88" s="43"/>
      <c r="D88" s="43"/>
      <c r="E88" s="43"/>
      <c r="F88" s="43"/>
      <c r="G88" s="43"/>
    </row>
    <row r="89" spans="1:7">
      <c r="A89" s="43"/>
      <c r="B89" s="121"/>
      <c r="C89" s="43"/>
      <c r="D89" s="43"/>
      <c r="E89" s="43"/>
      <c r="F89" s="43"/>
      <c r="G89" s="43"/>
    </row>
    <row r="90" spans="1:7">
      <c r="A90" s="43"/>
      <c r="B90" s="121"/>
      <c r="C90" s="43"/>
      <c r="D90" s="43"/>
      <c r="E90" s="43"/>
      <c r="F90" s="43"/>
      <c r="G90" s="43"/>
    </row>
    <row r="91" spans="1:7">
      <c r="A91" s="43"/>
      <c r="B91" s="121"/>
      <c r="C91" s="43"/>
      <c r="D91" s="43"/>
      <c r="E91" s="43"/>
      <c r="F91" s="43"/>
      <c r="G91" s="43"/>
    </row>
    <row r="92" spans="1:7">
      <c r="A92" s="43"/>
      <c r="B92" s="121"/>
      <c r="C92" s="43"/>
      <c r="D92" s="43"/>
      <c r="E92" s="43"/>
      <c r="F92" s="43"/>
      <c r="G92" s="43"/>
    </row>
    <row r="93" spans="1:7">
      <c r="A93" s="43"/>
      <c r="B93" s="121"/>
      <c r="C93" s="43"/>
      <c r="D93" s="43"/>
      <c r="E93" s="43"/>
      <c r="F93" s="43"/>
      <c r="G93" s="43"/>
    </row>
    <row r="94" spans="1:7">
      <c r="A94" s="43"/>
      <c r="B94" s="121"/>
      <c r="C94" s="43"/>
      <c r="D94" s="43"/>
      <c r="E94" s="43"/>
      <c r="F94" s="43"/>
      <c r="G94" s="43"/>
    </row>
    <row r="95" spans="1:7">
      <c r="A95" s="43"/>
      <c r="B95" s="121"/>
      <c r="C95" s="43"/>
      <c r="D95" s="43"/>
      <c r="E95" s="43"/>
      <c r="F95" s="43"/>
      <c r="G95" s="43"/>
    </row>
    <row r="96" spans="1:7">
      <c r="A96" s="43"/>
      <c r="B96" s="121"/>
      <c r="C96" s="43"/>
      <c r="D96" s="43"/>
      <c r="E96" s="43"/>
      <c r="F96" s="43"/>
      <c r="G96" s="43"/>
    </row>
    <row r="97" spans="1:7">
      <c r="A97" s="43"/>
      <c r="B97" s="121"/>
      <c r="C97" s="43"/>
      <c r="D97" s="43"/>
      <c r="E97" s="43"/>
      <c r="F97" s="43"/>
      <c r="G97" s="43"/>
    </row>
    <row r="98" spans="1:7">
      <c r="A98" s="43"/>
      <c r="B98" s="121"/>
      <c r="C98" s="43"/>
      <c r="D98" s="43"/>
      <c r="E98" s="43"/>
      <c r="F98" s="43"/>
      <c r="G98" s="43"/>
    </row>
    <row r="99" spans="1:7">
      <c r="A99" s="43"/>
      <c r="B99" s="121"/>
      <c r="C99" s="43"/>
      <c r="D99" s="43"/>
      <c r="E99" s="43"/>
      <c r="F99" s="43"/>
      <c r="G99" s="43"/>
    </row>
    <row r="100" spans="1:7">
      <c r="A100" s="43"/>
      <c r="B100" s="121"/>
      <c r="C100" s="43"/>
      <c r="D100" s="43"/>
      <c r="E100" s="43"/>
      <c r="F100" s="43"/>
      <c r="G100" s="43"/>
    </row>
    <row r="101" spans="1:7">
      <c r="A101" s="43"/>
      <c r="B101" s="121"/>
      <c r="C101" s="43"/>
      <c r="D101" s="43"/>
      <c r="E101" s="43"/>
      <c r="F101" s="43"/>
      <c r="G101" s="43"/>
    </row>
    <row r="102" spans="1:7">
      <c r="A102" s="43"/>
      <c r="B102" s="121"/>
      <c r="C102" s="43"/>
      <c r="D102" s="43"/>
      <c r="E102" s="43"/>
      <c r="F102" s="43"/>
      <c r="G102" s="43"/>
    </row>
    <row r="103" spans="1:7">
      <c r="A103" s="43"/>
      <c r="B103" s="121"/>
      <c r="C103" s="43"/>
      <c r="D103" s="43"/>
      <c r="E103" s="43"/>
      <c r="F103" s="43"/>
      <c r="G103" s="43"/>
    </row>
    <row r="104" spans="1:7">
      <c r="A104" s="43"/>
      <c r="B104" s="121"/>
      <c r="C104" s="43"/>
      <c r="D104" s="43"/>
      <c r="E104" s="43"/>
      <c r="F104" s="43"/>
      <c r="G104" s="43"/>
    </row>
    <row r="105" spans="1:7">
      <c r="A105" s="43"/>
      <c r="B105" s="121"/>
      <c r="C105" s="43"/>
      <c r="D105" s="43"/>
      <c r="E105" s="43"/>
      <c r="F105" s="43"/>
      <c r="G105" s="43"/>
    </row>
    <row r="106" spans="1:7">
      <c r="A106" s="43"/>
      <c r="B106" s="121"/>
      <c r="C106" s="43"/>
      <c r="D106" s="43"/>
      <c r="E106" s="43"/>
      <c r="F106" s="43"/>
      <c r="G106" s="43"/>
    </row>
    <row r="107" spans="1:7">
      <c r="A107" s="43"/>
      <c r="B107" s="121"/>
      <c r="C107" s="43"/>
      <c r="D107" s="43"/>
      <c r="E107" s="43"/>
      <c r="F107" s="43"/>
      <c r="G107" s="43"/>
    </row>
    <row r="108" spans="1:7">
      <c r="A108" s="43"/>
      <c r="B108" s="121"/>
      <c r="C108" s="43"/>
      <c r="D108" s="43"/>
      <c r="E108" s="43"/>
      <c r="F108" s="43"/>
      <c r="G108" s="43"/>
    </row>
    <row r="109" spans="1:7">
      <c r="A109" s="43"/>
      <c r="B109" s="121"/>
      <c r="C109" s="43"/>
      <c r="D109" s="43"/>
      <c r="E109" s="43"/>
      <c r="F109" s="43"/>
      <c r="G109" s="43"/>
    </row>
    <row r="110" spans="1:7">
      <c r="A110" s="43"/>
      <c r="B110" s="121"/>
      <c r="C110" s="43"/>
      <c r="D110" s="43"/>
      <c r="E110" s="43"/>
      <c r="F110" s="43"/>
      <c r="G110" s="43"/>
    </row>
    <row r="111" spans="1:7">
      <c r="A111" s="43"/>
      <c r="B111" s="121"/>
      <c r="C111" s="43"/>
      <c r="D111" s="43"/>
      <c r="E111" s="43"/>
      <c r="F111" s="43"/>
      <c r="G111" s="43"/>
    </row>
    <row r="112" spans="1:7">
      <c r="A112" s="43"/>
      <c r="B112" s="121"/>
      <c r="C112" s="43"/>
      <c r="D112" s="43"/>
      <c r="E112" s="43"/>
      <c r="F112" s="43"/>
      <c r="G112" s="43"/>
    </row>
    <row r="113" spans="1:7">
      <c r="A113" s="43"/>
      <c r="B113" s="121"/>
      <c r="C113" s="43"/>
      <c r="D113" s="43"/>
      <c r="E113" s="43"/>
      <c r="F113" s="43"/>
      <c r="G113" s="43"/>
    </row>
    <row r="114" spans="1:7">
      <c r="A114" s="43"/>
      <c r="B114" s="121"/>
      <c r="C114" s="43"/>
      <c r="D114" s="43"/>
      <c r="E114" s="43"/>
      <c r="F114" s="43"/>
      <c r="G114" s="43"/>
    </row>
    <row r="115" spans="1:7">
      <c r="A115" s="43"/>
      <c r="B115" s="121"/>
      <c r="C115" s="43"/>
      <c r="D115" s="43"/>
      <c r="E115" s="43"/>
      <c r="F115" s="43"/>
      <c r="G115" s="43"/>
    </row>
    <row r="116" spans="1:7">
      <c r="A116" s="43"/>
      <c r="B116" s="121"/>
      <c r="C116" s="43"/>
      <c r="D116" s="43"/>
      <c r="E116" s="43"/>
      <c r="F116" s="43"/>
      <c r="G116" s="43"/>
    </row>
    <row r="117" spans="1:7">
      <c r="A117" s="43"/>
      <c r="B117" s="121"/>
      <c r="C117" s="43"/>
      <c r="D117" s="43"/>
      <c r="E117" s="43"/>
      <c r="F117" s="43"/>
      <c r="G117" s="43"/>
    </row>
    <row r="118" spans="1:7">
      <c r="A118" s="43"/>
      <c r="B118" s="121"/>
      <c r="C118" s="43"/>
      <c r="D118" s="43"/>
      <c r="E118" s="43"/>
      <c r="F118" s="43"/>
      <c r="G118" s="43"/>
    </row>
    <row r="119" spans="1:7">
      <c r="A119" s="43"/>
      <c r="B119" s="121"/>
      <c r="C119" s="43"/>
      <c r="D119" s="43"/>
      <c r="E119" s="43"/>
      <c r="F119" s="43"/>
      <c r="G119" s="43"/>
    </row>
    <row r="120" spans="1:7">
      <c r="A120" s="43"/>
      <c r="B120" s="121"/>
      <c r="C120" s="43"/>
      <c r="D120" s="43"/>
      <c r="E120" s="43"/>
      <c r="F120" s="43"/>
      <c r="G120" s="43"/>
    </row>
    <row r="121" spans="1:7">
      <c r="A121" s="43"/>
      <c r="B121" s="121"/>
      <c r="C121" s="43"/>
      <c r="D121" s="43"/>
      <c r="E121" s="43"/>
      <c r="F121" s="43"/>
      <c r="G121" s="43"/>
    </row>
    <row r="122" spans="1:7">
      <c r="A122" s="43"/>
      <c r="B122" s="121"/>
      <c r="C122" s="43"/>
      <c r="D122" s="43"/>
      <c r="E122" s="43"/>
      <c r="F122" s="43"/>
      <c r="G122" s="43"/>
    </row>
    <row r="123" spans="1:7">
      <c r="A123" s="43"/>
      <c r="B123" s="121"/>
      <c r="C123" s="43"/>
      <c r="D123" s="43"/>
      <c r="E123" s="43"/>
      <c r="F123" s="43"/>
      <c r="G123" s="43"/>
    </row>
    <row r="124" spans="1:7">
      <c r="A124" s="43"/>
      <c r="B124" s="121"/>
      <c r="C124" s="43"/>
      <c r="D124" s="43"/>
      <c r="E124" s="43"/>
      <c r="F124" s="43"/>
      <c r="G124" s="43"/>
    </row>
    <row r="125" spans="1:7">
      <c r="A125" s="43"/>
      <c r="B125" s="121"/>
      <c r="C125" s="43"/>
      <c r="D125" s="43"/>
      <c r="E125" s="43"/>
      <c r="F125" s="43"/>
      <c r="G125" s="43"/>
    </row>
    <row r="126" spans="1:7">
      <c r="A126" s="43"/>
      <c r="B126" s="121"/>
      <c r="C126" s="43"/>
      <c r="D126" s="43"/>
      <c r="E126" s="43"/>
      <c r="F126" s="43"/>
      <c r="G126" s="43"/>
    </row>
    <row r="127" spans="1:7">
      <c r="A127" s="43"/>
      <c r="B127" s="121"/>
      <c r="C127" s="43"/>
      <c r="D127" s="43"/>
      <c r="E127" s="43"/>
      <c r="F127" s="43"/>
      <c r="G127" s="43"/>
    </row>
    <row r="128" spans="1:7">
      <c r="A128" s="43"/>
      <c r="B128" s="121"/>
      <c r="C128" s="43"/>
      <c r="D128" s="43"/>
      <c r="E128" s="43"/>
      <c r="F128" s="43"/>
      <c r="G128" s="43"/>
    </row>
    <row r="129" spans="1:7">
      <c r="A129" s="43"/>
      <c r="B129" s="121"/>
      <c r="C129" s="43"/>
      <c r="D129" s="43"/>
      <c r="E129" s="43"/>
      <c r="F129" s="43"/>
      <c r="G129" s="43"/>
    </row>
    <row r="130" spans="1:7">
      <c r="A130" s="43"/>
      <c r="B130" s="121"/>
      <c r="C130" s="43"/>
      <c r="D130" s="43"/>
      <c r="E130" s="43"/>
      <c r="F130" s="43"/>
      <c r="G130" s="43"/>
    </row>
    <row r="131" spans="1:7">
      <c r="A131" s="43"/>
      <c r="B131" s="121"/>
      <c r="C131" s="43"/>
      <c r="D131" s="43"/>
      <c r="E131" s="43"/>
      <c r="F131" s="43"/>
      <c r="G131" s="43"/>
    </row>
  </sheetData>
  <mergeCells count="2">
    <mergeCell ref="A68:G68"/>
    <mergeCell ref="A69:G69"/>
  </mergeCells>
  <pageMargins left="0.7" right="0.7" top="0.75" bottom="0.75" header="0.3" footer="0.3"/>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ENG</vt:lpstr>
      <vt:lpstr>Dane interaktywne</vt:lpstr>
      <vt:lpstr>'Dane interaktywne'!Obszar_wydruku</vt:lpstr>
    </vt:vector>
  </TitlesOfParts>
  <Company>BGZ BNP Paribas Bank Polska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ANCZARUK Konrad</dc:creator>
  <cp:lastModifiedBy>ZARĘBA-KUSZAJ Monika</cp:lastModifiedBy>
  <dcterms:created xsi:type="dcterms:W3CDTF">2020-04-09T10:32:12Z</dcterms:created>
  <dcterms:modified xsi:type="dcterms:W3CDTF">2023-05-31T13:31:40Z</dcterms:modified>
</cp:coreProperties>
</file>